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5000" yWindow="195" windowWidth="13170" windowHeight="12705" tabRatio="500" activeTab="4"/>
  </bookViews>
  <sheets>
    <sheet name="CIS eng" sheetId="1" r:id="rId1"/>
    <sheet name="CW eng" sheetId="3" r:id="rId2"/>
    <sheet name="OUA eng" sheetId="5" r:id="rId3"/>
    <sheet name="RESQ eng" sheetId="7" r:id="rId4"/>
    <sheet name="AUS eng" sheetId="9" r:id="rId5"/>
  </sheets>
  <definedNames/>
  <calcPr calcId="145621"/>
  <extLst/>
</workbook>
</file>

<file path=xl/sharedStrings.xml><?xml version="1.0" encoding="utf-8"?>
<sst xmlns="http://schemas.openxmlformats.org/spreadsheetml/2006/main" count="187" uniqueCount="75">
  <si>
    <t>School by School Data</t>
  </si>
  <si>
    <t>University Name</t>
  </si>
  <si>
    <t>Total AFA Equivalency provided</t>
  </si>
  <si>
    <t>Total Number of Athletes</t>
  </si>
  <si>
    <t>Number of CIS male athletes</t>
  </si>
  <si>
    <t>% of athletes that are male</t>
  </si>
  <si>
    <t>AFA Equivalency Provided to Men</t>
  </si>
  <si>
    <t>% of AFA Equivalency to Men</t>
  </si>
  <si>
    <t>Number of CIS female athletes</t>
  </si>
  <si>
    <t>% of athletes that are female</t>
  </si>
  <si>
    <t>AFA Equivalency Provided to Women</t>
  </si>
  <si>
    <t>% of AFA Equivalency to Women</t>
  </si>
  <si>
    <t>Acadia University</t>
  </si>
  <si>
    <t>Bishop's University</t>
  </si>
  <si>
    <t>Brandon University</t>
  </si>
  <si>
    <t>Brock University</t>
  </si>
  <si>
    <t>Cape Breton University</t>
  </si>
  <si>
    <t>Carleton University</t>
  </si>
  <si>
    <t>Concordia University</t>
  </si>
  <si>
    <t>Dalhousie University</t>
  </si>
  <si>
    <t>Lakehead University</t>
  </si>
  <si>
    <t>Laurentian University</t>
  </si>
  <si>
    <t>McGill University</t>
  </si>
  <si>
    <t>McMaster University</t>
  </si>
  <si>
    <t>Memorial University of Newfoundland</t>
  </si>
  <si>
    <t>Mount Allison University</t>
  </si>
  <si>
    <t>Nipissing University</t>
  </si>
  <si>
    <t>Queen's University</t>
  </si>
  <si>
    <t>Royal Military College of Canada</t>
  </si>
  <si>
    <t>Ryerson University</t>
  </si>
  <si>
    <t>Saint Mary's University</t>
  </si>
  <si>
    <t>St. Francis Xavier University</t>
  </si>
  <si>
    <t>St. Thomas University</t>
  </si>
  <si>
    <t>The University of Western Ontario</t>
  </si>
  <si>
    <t>Thompson Rivers University</t>
  </si>
  <si>
    <t>Trent University</t>
  </si>
  <si>
    <t>Trinity Western University</t>
  </si>
  <si>
    <t>University of Alberta</t>
  </si>
  <si>
    <t>University of British Columbia</t>
  </si>
  <si>
    <t>University of British Columbia - Okanagan</t>
  </si>
  <si>
    <t>University of Calgary</t>
  </si>
  <si>
    <t>University of Guelph</t>
  </si>
  <si>
    <t>University of Lethbridge</t>
  </si>
  <si>
    <t>University of Manitoba</t>
  </si>
  <si>
    <t>University of New Brunswick</t>
  </si>
  <si>
    <t>University of Ontario Institute of Technology</t>
  </si>
  <si>
    <t>University of Prince Edward Island</t>
  </si>
  <si>
    <t>University of Regina</t>
  </si>
  <si>
    <t>University of Saskatchewan</t>
  </si>
  <si>
    <t>University of the Fraser Valley</t>
  </si>
  <si>
    <t>University of Toronto</t>
  </si>
  <si>
    <t>University of Victoria</t>
  </si>
  <si>
    <t>University of Waterloo</t>
  </si>
  <si>
    <t>University of Windsor</t>
  </si>
  <si>
    <t>University of Winnipeg</t>
  </si>
  <si>
    <t>Wilfrid Laurier University</t>
  </si>
  <si>
    <t>York University</t>
  </si>
  <si>
    <t>* please note : "total of other dollar value provided" is a data piece that is provided to schools but will no longer be provided in external or public reports as it is not a number that can be accurately accounted for across the country</t>
  </si>
  <si>
    <t xml:space="preserve">* please note : "total dollar value of AFA provided" for each school is a data piece that is provided to schools but will no longer be provided in external or public reports as it does not account for varying tuition levels across the country; "total AFA equivalency provided" by each school will continue to be provided as it normalizes the data by expressing athletic scholarship amount by the number of tuition units provided across the country  </t>
  </si>
  <si>
    <t>Mount Royal University</t>
  </si>
  <si>
    <t>University of Northern British Columbia</t>
  </si>
  <si>
    <t>University of Ottawa/UniversitÈ d'Ottawa</t>
  </si>
  <si>
    <t>Algoma University</t>
  </si>
  <si>
    <t>2013-14 AFA REPORT (BY UNIVERSITY)</t>
  </si>
  <si>
    <t>for 2013-14</t>
  </si>
  <si>
    <t>Université de Sherbrooke</t>
  </si>
  <si>
    <t>Université Laval</t>
  </si>
  <si>
    <t>Université de Moncton</t>
  </si>
  <si>
    <t>Total 2013-14</t>
  </si>
  <si>
    <t>2013-14 Totals</t>
  </si>
  <si>
    <t>2013-14 AFA REPORT - BY UNIVERSITY</t>
  </si>
  <si>
    <t>School by School Data
for 2013-14
University Name</t>
  </si>
  <si>
    <r>
      <t>Universit</t>
    </r>
    <r>
      <rPr>
        <sz val="11"/>
        <color theme="1"/>
        <rFont val="Calibri"/>
        <family val="2"/>
      </rPr>
      <t>é</t>
    </r>
    <r>
      <rPr>
        <sz val="11"/>
        <color theme="1"/>
        <rFont val="Calibri"/>
        <family val="2"/>
        <scheme val="minor"/>
      </rPr>
      <t xml:space="preserve"> de Montréal</t>
    </r>
  </si>
  <si>
    <r>
      <t xml:space="preserve">Université du Québec </t>
    </r>
    <r>
      <rPr>
        <sz val="11"/>
        <color theme="1"/>
        <rFont val="Calibri"/>
        <family val="2"/>
      </rPr>
      <t>à</t>
    </r>
    <r>
      <rPr>
        <sz val="11"/>
        <color theme="1"/>
        <rFont val="Calibri"/>
        <family val="2"/>
        <scheme val="minor"/>
      </rPr>
      <t xml:space="preserve"> Montréal</t>
    </r>
  </si>
  <si>
    <r>
      <t xml:space="preserve">Université du Québec </t>
    </r>
    <r>
      <rPr>
        <sz val="11"/>
        <color theme="1"/>
        <rFont val="Calibri"/>
        <family val="2"/>
      </rPr>
      <t>à</t>
    </r>
    <r>
      <rPr>
        <sz val="11"/>
        <color theme="1"/>
        <rFont val="Calibri"/>
        <family val="2"/>
        <scheme val="minor"/>
      </rPr>
      <t xml:space="preserve"> Trois-Rivi</t>
    </r>
    <r>
      <rPr>
        <sz val="11"/>
        <color theme="1"/>
        <rFont val="Calibri"/>
        <family val="2"/>
      </rPr>
      <t>è</t>
    </r>
    <r>
      <rPr>
        <sz val="11"/>
        <color theme="1"/>
        <rFont val="Calibri"/>
        <family val="2"/>
        <scheme val="minor"/>
      </rPr>
      <t>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</si>
</sst>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 #,##0_-;_-* &quot;-&quot;??_-;_-@_-"/>
    <numFmt numFmtId="165" formatCode="0.0"/>
  </numFmts>
  <fonts count="15">
    <font>
      <sz val="12"/>
      <color theme="1"/>
      <name val="Calibri"/>
      <family val="2"/>
      <scheme val="minor"/>
    </font>
    <font>
      <sz val="10"/>
      <name val="Arial"/>
      <family val="2"/>
    </font>
    <font>
      <sz val="11"/>
      <color theme="1"/>
      <name val="Calibri"/>
      <family val="2"/>
      <scheme val="minor"/>
    </font>
    <font>
      <b/>
      <sz val="10"/>
      <name val="Arial"/>
      <family val="2"/>
    </font>
    <font>
      <b/>
      <sz val="11"/>
      <color rgb="FF000000"/>
      <name val="Calibri"/>
      <family val="2"/>
      <scheme val="minor"/>
    </font>
    <font>
      <i/>
      <sz val="10"/>
      <name val="Calibri"/>
      <family val="2"/>
      <scheme val="minor"/>
    </font>
    <font>
      <b/>
      <u val="single"/>
      <sz val="10"/>
      <name val="Arial"/>
      <family val="2"/>
    </font>
    <font>
      <b/>
      <i/>
      <sz val="11"/>
      <color theme="1"/>
      <name val="Calibri"/>
      <family val="2"/>
      <scheme val="minor"/>
    </font>
    <font>
      <i/>
      <sz val="10"/>
      <color theme="1"/>
      <name val="Calibri"/>
      <family val="2"/>
      <scheme val="minor"/>
    </font>
    <font>
      <u val="single"/>
      <sz val="12"/>
      <color theme="10"/>
      <name val="Calibri"/>
      <family val="2"/>
      <scheme val="minor"/>
    </font>
    <font>
      <u val="single"/>
      <sz val="12"/>
      <color theme="11"/>
      <name val="Calibri"/>
      <family val="2"/>
      <scheme val="minor"/>
    </font>
    <font>
      <b/>
      <sz val="11"/>
      <color theme="1"/>
      <name val="Calibri"/>
      <family val="2"/>
      <scheme val="minor"/>
    </font>
    <font>
      <b/>
      <sz val="11"/>
      <color theme="1"/>
      <name val="Arial"/>
      <family val="2"/>
    </font>
    <font>
      <b/>
      <sz val="11"/>
      <name val="Arial"/>
      <family val="2"/>
    </font>
    <font>
      <sz val="11"/>
      <color theme="1"/>
      <name val="Calibri"/>
      <family val="2"/>
    </font>
  </fonts>
  <fills count="4">
    <fill>
      <patternFill/>
    </fill>
    <fill>
      <patternFill patternType="gray125"/>
    </fill>
    <fill>
      <patternFill patternType="solid">
        <fgColor theme="2" tint="-0.09996999800205231"/>
        <bgColor indexed="64"/>
      </patternFill>
    </fill>
    <fill>
      <patternFill patternType="solid">
        <fgColor theme="2" tint="-0.09996999800205231"/>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2">
    <xf numFmtId="0" fontId="0" fillId="0" borderId="0" xfId="0"/>
    <xf numFmtId="0" fontId="6" fillId="0" borderId="0" xfId="0" applyFont="1"/>
    <xf numFmtId="0" fontId="3" fillId="0" borderId="1" xfId="0" applyFont="1" applyBorder="1" applyAlignment="1">
      <alignment horizontal="center" wrapText="1"/>
    </xf>
    <xf numFmtId="0" fontId="7" fillId="0" borderId="2" xfId="0" applyFont="1" applyFill="1" applyBorder="1" applyAlignment="1">
      <alignment horizontal="right" wrapText="1"/>
    </xf>
    <xf numFmtId="164" fontId="7" fillId="0" borderId="2" xfId="18" applyNumberFormat="1" applyFont="1" applyBorder="1" applyAlignment="1">
      <alignment wrapText="1"/>
    </xf>
    <xf numFmtId="164" fontId="7" fillId="0" borderId="2" xfId="18" applyNumberFormat="1" applyFont="1" applyBorder="1"/>
    <xf numFmtId="9" fontId="7" fillId="0" borderId="2" xfId="15" applyFont="1" applyBorder="1" applyAlignment="1">
      <alignment wrapText="1"/>
    </xf>
    <xf numFmtId="9" fontId="7" fillId="0" borderId="2" xfId="15" applyFont="1" applyBorder="1"/>
    <xf numFmtId="1" fontId="7" fillId="0" borderId="2" xfId="0" applyNumberFormat="1" applyFont="1" applyBorder="1"/>
    <xf numFmtId="0" fontId="11" fillId="0" borderId="3" xfId="0" applyFont="1" applyBorder="1" applyAlignment="1">
      <alignment horizontal="center" wrapText="1"/>
    </xf>
    <xf numFmtId="0" fontId="11" fillId="2" borderId="3" xfId="0" applyFont="1" applyFill="1" applyBorder="1" applyAlignment="1">
      <alignment horizontal="center" wrapText="1"/>
    </xf>
    <xf numFmtId="0" fontId="0" fillId="0" borderId="0" xfId="0" applyFill="1"/>
    <xf numFmtId="0" fontId="2" fillId="0" borderId="3" xfId="0" applyFont="1" applyBorder="1" applyAlignment="1">
      <alignment vertical="center" wrapText="1"/>
    </xf>
    <xf numFmtId="165" fontId="2" fillId="0" borderId="3" xfId="0" applyNumberFormat="1" applyFont="1" applyBorder="1" applyAlignment="1">
      <alignment vertical="center" wrapText="1"/>
    </xf>
    <xf numFmtId="0" fontId="2" fillId="0" borderId="3" xfId="0" applyFont="1" applyBorder="1" applyAlignment="1">
      <alignment horizontal="right" vertical="center" wrapText="1"/>
    </xf>
    <xf numFmtId="0" fontId="2" fillId="2" borderId="3" xfId="0" applyFont="1" applyFill="1" applyBorder="1" applyAlignment="1">
      <alignment horizontal="right" vertical="center" wrapText="1"/>
    </xf>
    <xf numFmtId="9" fontId="2" fillId="2" borderId="3" xfId="0" applyNumberFormat="1" applyFont="1" applyFill="1" applyBorder="1" applyAlignment="1">
      <alignment vertical="center" wrapText="1"/>
    </xf>
    <xf numFmtId="9" fontId="2" fillId="0" borderId="3" xfId="0" applyNumberFormat="1" applyFont="1" applyBorder="1" applyAlignment="1">
      <alignment vertical="center" wrapText="1"/>
    </xf>
    <xf numFmtId="9" fontId="2" fillId="0" borderId="3" xfId="0" applyNumberFormat="1" applyFont="1" applyFill="1" applyBorder="1" applyAlignment="1">
      <alignment vertical="center" wrapText="1"/>
    </xf>
    <xf numFmtId="0" fontId="12" fillId="0" borderId="0" xfId="0" applyFont="1"/>
    <xf numFmtId="0" fontId="2" fillId="0" borderId="0" xfId="0" applyFont="1"/>
    <xf numFmtId="0" fontId="2" fillId="0" borderId="0" xfId="0" applyFont="1" applyFill="1"/>
    <xf numFmtId="0" fontId="13" fillId="0" borderId="4" xfId="0" applyFont="1"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164" fontId="7" fillId="0" borderId="2" xfId="18" applyNumberFormat="1" applyFont="1" applyBorder="1" applyAlignment="1">
      <alignment vertical="center" wrapText="1"/>
    </xf>
    <xf numFmtId="164" fontId="7" fillId="0" borderId="2" xfId="18" applyNumberFormat="1" applyFont="1" applyBorder="1" applyAlignment="1">
      <alignment vertical="center"/>
    </xf>
    <xf numFmtId="164" fontId="7" fillId="2" borderId="2" xfId="18" applyNumberFormat="1" applyFont="1" applyFill="1" applyBorder="1" applyAlignment="1">
      <alignment vertical="center" wrapText="1"/>
    </xf>
    <xf numFmtId="9" fontId="7" fillId="2" borderId="2" xfId="15" applyFont="1" applyFill="1" applyBorder="1" applyAlignment="1">
      <alignment vertical="center" wrapText="1"/>
    </xf>
    <xf numFmtId="164" fontId="7" fillId="2" borderId="2" xfId="18" applyNumberFormat="1" applyFont="1" applyFill="1" applyBorder="1" applyAlignment="1">
      <alignment vertical="center"/>
    </xf>
    <xf numFmtId="9" fontId="7" fillId="2" borderId="2" xfId="15" applyFont="1" applyFill="1" applyBorder="1" applyAlignment="1">
      <alignment vertical="center"/>
    </xf>
    <xf numFmtId="9" fontId="7" fillId="0" borderId="2" xfId="15" applyFont="1" applyBorder="1" applyAlignment="1">
      <alignment vertical="center"/>
    </xf>
    <xf numFmtId="1" fontId="7" fillId="0" borderId="2" xfId="0" applyNumberFormat="1" applyFont="1" applyBorder="1" applyAlignment="1">
      <alignment vertical="center"/>
    </xf>
    <xf numFmtId="9" fontId="7" fillId="0" borderId="2" xfId="15" applyFont="1" applyFill="1" applyBorder="1" applyAlignment="1">
      <alignment vertical="center"/>
    </xf>
    <xf numFmtId="0" fontId="8" fillId="0" borderId="0" xfId="0" applyFont="1" applyFill="1" applyBorder="1" applyAlignment="1">
      <alignment horizontal="left" wrapText="1"/>
    </xf>
    <xf numFmtId="0" fontId="8" fillId="0" borderId="0" xfId="0" applyFont="1" applyAlignment="1">
      <alignment horizontal="left"/>
    </xf>
    <xf numFmtId="0" fontId="5" fillId="0" borderId="0" xfId="0" applyFont="1" applyFill="1" applyBorder="1" applyAlignment="1">
      <alignment wrapText="1"/>
    </xf>
    <xf numFmtId="0" fontId="5" fillId="0" borderId="0" xfId="0" applyFont="1" applyAlignment="1">
      <alignment/>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cellXfs>
  <cellStyles count="23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topLeftCell="A1">
      <pane xSplit="1" ySplit="6" topLeftCell="B7" activePane="bottomRight" state="frozen"/>
      <selection pane="topRight" activeCell="B1" sqref="B1"/>
      <selection pane="bottomLeft" activeCell="A5" sqref="A5"/>
      <selection pane="bottomRight" activeCell="L7" sqref="L7"/>
    </sheetView>
  </sheetViews>
  <sheetFormatPr defaultColWidth="11.00390625" defaultRowHeight="15.75"/>
  <cols>
    <col min="1" max="1" width="36.75390625" style="0" customWidth="1"/>
    <col min="2" max="6" width="9.875" style="0" customWidth="1"/>
    <col min="7" max="7" width="9.875" style="11" customWidth="1"/>
    <col min="8" max="10" width="9.875" style="0" customWidth="1"/>
    <col min="11" max="11" width="9.875" style="11" customWidth="1"/>
  </cols>
  <sheetData>
    <row r="1" spans="1:11" ht="15.75">
      <c r="A1" s="19" t="s">
        <v>63</v>
      </c>
      <c r="B1" s="20"/>
      <c r="C1" s="20"/>
      <c r="D1" s="20"/>
      <c r="E1" s="20"/>
      <c r="F1" s="20"/>
      <c r="G1" s="21"/>
      <c r="H1" s="20"/>
      <c r="I1" s="20"/>
      <c r="J1" s="20"/>
      <c r="K1" s="21"/>
    </row>
    <row r="2" spans="1:11" ht="15.75">
      <c r="A2" s="20"/>
      <c r="B2" s="20"/>
      <c r="C2" s="20"/>
      <c r="D2" s="20"/>
      <c r="E2" s="20"/>
      <c r="F2" s="20"/>
      <c r="G2" s="21"/>
      <c r="H2" s="20"/>
      <c r="I2" s="20"/>
      <c r="J2" s="20"/>
      <c r="K2" s="21"/>
    </row>
    <row r="3" spans="1:11" ht="19.5" customHeight="1">
      <c r="A3" s="22" t="s">
        <v>0</v>
      </c>
      <c r="B3" s="40" t="s">
        <v>2</v>
      </c>
      <c r="C3" s="40" t="s">
        <v>3</v>
      </c>
      <c r="D3" s="46" t="s">
        <v>4</v>
      </c>
      <c r="E3" s="46" t="s">
        <v>5</v>
      </c>
      <c r="F3" s="46" t="s">
        <v>6</v>
      </c>
      <c r="G3" s="49" t="s">
        <v>7</v>
      </c>
      <c r="H3" s="40" t="s">
        <v>8</v>
      </c>
      <c r="I3" s="40" t="s">
        <v>9</v>
      </c>
      <c r="J3" s="40" t="s">
        <v>10</v>
      </c>
      <c r="K3" s="43" t="s">
        <v>11</v>
      </c>
    </row>
    <row r="4" spans="1:11" ht="12.75" customHeight="1">
      <c r="A4" s="23" t="s">
        <v>64</v>
      </c>
      <c r="B4" s="41"/>
      <c r="C4" s="41"/>
      <c r="D4" s="47"/>
      <c r="E4" s="47"/>
      <c r="F4" s="47"/>
      <c r="G4" s="50"/>
      <c r="H4" s="41"/>
      <c r="I4" s="41"/>
      <c r="J4" s="41"/>
      <c r="K4" s="44"/>
    </row>
    <row r="5" spans="1:11" ht="12.75" customHeight="1">
      <c r="A5" s="23"/>
      <c r="B5" s="41"/>
      <c r="C5" s="41"/>
      <c r="D5" s="47"/>
      <c r="E5" s="47"/>
      <c r="F5" s="47"/>
      <c r="G5" s="50"/>
      <c r="H5" s="41"/>
      <c r="I5" s="41"/>
      <c r="J5" s="41"/>
      <c r="K5" s="44"/>
    </row>
    <row r="6" spans="1:11" ht="12.75" customHeight="1">
      <c r="A6" s="24" t="s">
        <v>1</v>
      </c>
      <c r="B6" s="42"/>
      <c r="C6" s="42"/>
      <c r="D6" s="48"/>
      <c r="E6" s="48"/>
      <c r="F6" s="48"/>
      <c r="G6" s="51"/>
      <c r="H6" s="42"/>
      <c r="I6" s="42"/>
      <c r="J6" s="42"/>
      <c r="K6" s="45"/>
    </row>
    <row r="7" spans="1:11" ht="15.75" customHeight="1">
      <c r="A7" s="12" t="s">
        <v>12</v>
      </c>
      <c r="B7" s="13">
        <f>F7+J7</f>
        <v>73.1</v>
      </c>
      <c r="C7" s="14">
        <v>271</v>
      </c>
      <c r="D7" s="15">
        <v>128</v>
      </c>
      <c r="E7" s="16">
        <f>D7/C7</f>
        <v>0.47232472324723246</v>
      </c>
      <c r="F7" s="15">
        <v>49.97</v>
      </c>
      <c r="G7" s="16">
        <f>F7/B7</f>
        <v>0.6835841313269494</v>
      </c>
      <c r="H7" s="14">
        <v>143</v>
      </c>
      <c r="I7" s="17">
        <f>H7/C7</f>
        <v>0.5276752767527675</v>
      </c>
      <c r="J7" s="14">
        <v>23.13</v>
      </c>
      <c r="K7" s="18">
        <f aca="true" t="shared" si="0" ref="K7:K15">J7/B7</f>
        <v>0.3164158686730506</v>
      </c>
    </row>
    <row r="8" spans="1:11" ht="15.75" customHeight="1">
      <c r="A8" s="12" t="s">
        <v>62</v>
      </c>
      <c r="B8" s="13">
        <f>F8+J8</f>
        <v>2.58</v>
      </c>
      <c r="C8" s="14">
        <v>55</v>
      </c>
      <c r="D8" s="15">
        <v>34</v>
      </c>
      <c r="E8" s="16">
        <f>D8/C8</f>
        <v>0.6181818181818182</v>
      </c>
      <c r="F8" s="15">
        <v>1.21</v>
      </c>
      <c r="G8" s="16">
        <f>F8/B8</f>
        <v>0.4689922480620155</v>
      </c>
      <c r="H8" s="14">
        <v>21</v>
      </c>
      <c r="I8" s="17">
        <f>H8/C8</f>
        <v>0.38181818181818183</v>
      </c>
      <c r="J8" s="14">
        <v>1.37</v>
      </c>
      <c r="K8" s="18">
        <f t="shared" si="0"/>
        <v>0.5310077519379846</v>
      </c>
    </row>
    <row r="9" spans="1:11" ht="15.75" customHeight="1">
      <c r="A9" s="12" t="s">
        <v>13</v>
      </c>
      <c r="B9" s="13">
        <f aca="true" t="shared" si="1" ref="B9:B61">F9+J9</f>
        <v>34.04</v>
      </c>
      <c r="C9" s="14">
        <v>130</v>
      </c>
      <c r="D9" s="15">
        <v>73</v>
      </c>
      <c r="E9" s="16">
        <f aca="true" t="shared" si="2" ref="E9:E61">D9/C9</f>
        <v>0.5615384615384615</v>
      </c>
      <c r="F9" s="15">
        <v>24.73</v>
      </c>
      <c r="G9" s="16">
        <f aca="true" t="shared" si="3" ref="G9:G61">F9/B9</f>
        <v>0.7264982373678026</v>
      </c>
      <c r="H9" s="14">
        <v>57</v>
      </c>
      <c r="I9" s="17">
        <f aca="true" t="shared" si="4" ref="I9:I61">H9/C9</f>
        <v>0.43846153846153846</v>
      </c>
      <c r="J9" s="14">
        <v>9.31</v>
      </c>
      <c r="K9" s="18">
        <f t="shared" si="0"/>
        <v>0.27350176263219744</v>
      </c>
    </row>
    <row r="10" spans="1:11" ht="15.75" customHeight="1">
      <c r="A10" s="12" t="s">
        <v>14</v>
      </c>
      <c r="B10" s="13">
        <f t="shared" si="1"/>
        <v>27.939999999999998</v>
      </c>
      <c r="C10" s="14">
        <v>51</v>
      </c>
      <c r="D10" s="15">
        <v>26</v>
      </c>
      <c r="E10" s="16">
        <f t="shared" si="2"/>
        <v>0.5098039215686274</v>
      </c>
      <c r="F10" s="15">
        <v>12.9</v>
      </c>
      <c r="G10" s="16">
        <f t="shared" si="3"/>
        <v>0.46170365068002867</v>
      </c>
      <c r="H10" s="14">
        <v>25</v>
      </c>
      <c r="I10" s="17">
        <f t="shared" si="4"/>
        <v>0.49019607843137253</v>
      </c>
      <c r="J10" s="14">
        <v>15.04</v>
      </c>
      <c r="K10" s="18">
        <f t="shared" si="0"/>
        <v>0.5382963493199714</v>
      </c>
    </row>
    <row r="11" spans="1:11" ht="15.75" customHeight="1">
      <c r="A11" s="12" t="s">
        <v>15</v>
      </c>
      <c r="B11" s="13">
        <f t="shared" si="1"/>
        <v>31.8</v>
      </c>
      <c r="C11" s="14">
        <v>272</v>
      </c>
      <c r="D11" s="15">
        <v>109</v>
      </c>
      <c r="E11" s="16">
        <f t="shared" si="2"/>
        <v>0.4007352941176471</v>
      </c>
      <c r="F11" s="15">
        <v>16.87</v>
      </c>
      <c r="G11" s="16">
        <f t="shared" si="3"/>
        <v>0.5305031446540881</v>
      </c>
      <c r="H11" s="14">
        <v>163</v>
      </c>
      <c r="I11" s="17">
        <f t="shared" si="4"/>
        <v>0.5992647058823529</v>
      </c>
      <c r="J11" s="14">
        <v>14.93</v>
      </c>
      <c r="K11" s="18">
        <f t="shared" si="0"/>
        <v>0.46949685534591196</v>
      </c>
    </row>
    <row r="12" spans="1:11" ht="15.75" customHeight="1">
      <c r="A12" s="12" t="s">
        <v>16</v>
      </c>
      <c r="B12" s="13">
        <f t="shared" si="1"/>
        <v>47.54</v>
      </c>
      <c r="C12" s="14">
        <v>77</v>
      </c>
      <c r="D12" s="15">
        <v>32</v>
      </c>
      <c r="E12" s="16">
        <f t="shared" si="2"/>
        <v>0.4155844155844156</v>
      </c>
      <c r="F12" s="15">
        <v>16.27</v>
      </c>
      <c r="G12" s="16">
        <f t="shared" si="3"/>
        <v>0.34223811527135045</v>
      </c>
      <c r="H12" s="14">
        <v>45</v>
      </c>
      <c r="I12" s="17">
        <f t="shared" si="4"/>
        <v>0.5844155844155844</v>
      </c>
      <c r="J12" s="14">
        <v>31.27</v>
      </c>
      <c r="K12" s="18">
        <f t="shared" si="0"/>
        <v>0.6577618847286496</v>
      </c>
    </row>
    <row r="13" spans="1:11" ht="15.75" customHeight="1">
      <c r="A13" s="12" t="s">
        <v>17</v>
      </c>
      <c r="B13" s="13">
        <f t="shared" si="1"/>
        <v>41.86</v>
      </c>
      <c r="C13" s="14">
        <v>204</v>
      </c>
      <c r="D13" s="15">
        <v>120</v>
      </c>
      <c r="E13" s="16">
        <f t="shared" si="2"/>
        <v>0.5882352941176471</v>
      </c>
      <c r="F13" s="15">
        <v>24.43</v>
      </c>
      <c r="G13" s="16">
        <f t="shared" si="3"/>
        <v>0.5836120401337793</v>
      </c>
      <c r="H13" s="14">
        <v>84</v>
      </c>
      <c r="I13" s="17">
        <f t="shared" si="4"/>
        <v>0.4117647058823529</v>
      </c>
      <c r="J13" s="14">
        <v>17.43</v>
      </c>
      <c r="K13" s="18">
        <f t="shared" si="0"/>
        <v>0.41638795986622074</v>
      </c>
    </row>
    <row r="14" spans="1:11" ht="15.75" customHeight="1">
      <c r="A14" s="12" t="s">
        <v>18</v>
      </c>
      <c r="B14" s="13">
        <f t="shared" si="1"/>
        <v>60.33</v>
      </c>
      <c r="C14" s="14">
        <v>248</v>
      </c>
      <c r="D14" s="15">
        <v>142</v>
      </c>
      <c r="E14" s="16">
        <f t="shared" si="2"/>
        <v>0.5725806451612904</v>
      </c>
      <c r="F14" s="15">
        <v>36.29</v>
      </c>
      <c r="G14" s="16">
        <f t="shared" si="3"/>
        <v>0.6015249461296204</v>
      </c>
      <c r="H14" s="14">
        <v>106</v>
      </c>
      <c r="I14" s="17">
        <f t="shared" si="4"/>
        <v>0.4274193548387097</v>
      </c>
      <c r="J14" s="14">
        <v>24.04</v>
      </c>
      <c r="K14" s="18">
        <f t="shared" si="0"/>
        <v>0.39847505387037957</v>
      </c>
    </row>
    <row r="15" spans="1:11" ht="15.75" customHeight="1">
      <c r="A15" s="12" t="s">
        <v>19</v>
      </c>
      <c r="B15" s="13">
        <f t="shared" si="1"/>
        <v>63.31</v>
      </c>
      <c r="C15" s="14">
        <v>240</v>
      </c>
      <c r="D15" s="15">
        <v>122</v>
      </c>
      <c r="E15" s="16">
        <f t="shared" si="2"/>
        <v>0.5083333333333333</v>
      </c>
      <c r="F15" s="15">
        <v>34.12</v>
      </c>
      <c r="G15" s="16">
        <f t="shared" si="3"/>
        <v>0.538935397251619</v>
      </c>
      <c r="H15" s="14">
        <v>118</v>
      </c>
      <c r="I15" s="17">
        <f t="shared" si="4"/>
        <v>0.49166666666666664</v>
      </c>
      <c r="J15" s="14">
        <v>29.19</v>
      </c>
      <c r="K15" s="18">
        <f t="shared" si="0"/>
        <v>0.461064602748381</v>
      </c>
    </row>
    <row r="16" spans="1:11" ht="15.75" customHeight="1">
      <c r="A16" s="12" t="s">
        <v>20</v>
      </c>
      <c r="B16" s="13">
        <f t="shared" si="1"/>
        <v>18.61</v>
      </c>
      <c r="C16" s="14">
        <v>155</v>
      </c>
      <c r="D16" s="15">
        <v>83</v>
      </c>
      <c r="E16" s="16">
        <f t="shared" si="2"/>
        <v>0.535483870967742</v>
      </c>
      <c r="F16" s="15">
        <v>9.38</v>
      </c>
      <c r="G16" s="16">
        <f t="shared" si="3"/>
        <v>0.5040300913487373</v>
      </c>
      <c r="H16" s="14">
        <v>72</v>
      </c>
      <c r="I16" s="17">
        <f t="shared" si="4"/>
        <v>0.4645161290322581</v>
      </c>
      <c r="J16" s="14">
        <v>9.23</v>
      </c>
      <c r="K16" s="18">
        <f>J16/B16</f>
        <v>0.4959699086512628</v>
      </c>
    </row>
    <row r="17" spans="1:11" ht="15.75" customHeight="1">
      <c r="A17" s="12" t="s">
        <v>21</v>
      </c>
      <c r="B17" s="13">
        <f t="shared" si="1"/>
        <v>29.229999999999997</v>
      </c>
      <c r="C17" s="14">
        <v>148</v>
      </c>
      <c r="D17" s="15">
        <v>52</v>
      </c>
      <c r="E17" s="16">
        <f t="shared" si="2"/>
        <v>0.35135135135135137</v>
      </c>
      <c r="F17" s="15">
        <v>10.17</v>
      </c>
      <c r="G17" s="16">
        <f t="shared" si="3"/>
        <v>0.34793020868970237</v>
      </c>
      <c r="H17" s="14">
        <v>96</v>
      </c>
      <c r="I17" s="17">
        <f t="shared" si="4"/>
        <v>0.6486486486486487</v>
      </c>
      <c r="J17" s="14">
        <v>19.06</v>
      </c>
      <c r="K17" s="18">
        <f aca="true" t="shared" si="5" ref="K17:K61">J17/B17</f>
        <v>0.6520697913102976</v>
      </c>
    </row>
    <row r="18" spans="1:11" ht="15.75" customHeight="1">
      <c r="A18" s="12" t="s">
        <v>22</v>
      </c>
      <c r="B18" s="13">
        <f t="shared" si="1"/>
        <v>79.57</v>
      </c>
      <c r="C18" s="14">
        <v>378</v>
      </c>
      <c r="D18" s="15">
        <v>196</v>
      </c>
      <c r="E18" s="16">
        <f t="shared" si="2"/>
        <v>0.5185185185185185</v>
      </c>
      <c r="F18" s="15">
        <v>49.53</v>
      </c>
      <c r="G18" s="16">
        <f t="shared" si="3"/>
        <v>0.6224707804448913</v>
      </c>
      <c r="H18" s="14">
        <v>182</v>
      </c>
      <c r="I18" s="17">
        <f t="shared" si="4"/>
        <v>0.48148148148148145</v>
      </c>
      <c r="J18" s="14">
        <v>30.04</v>
      </c>
      <c r="K18" s="18">
        <f t="shared" si="5"/>
        <v>0.3775292195551087</v>
      </c>
    </row>
    <row r="19" spans="1:11" ht="15.75" customHeight="1">
      <c r="A19" s="12" t="s">
        <v>23</v>
      </c>
      <c r="B19" s="13">
        <f t="shared" si="1"/>
        <v>64.58</v>
      </c>
      <c r="C19" s="14">
        <v>313</v>
      </c>
      <c r="D19" s="15">
        <v>178</v>
      </c>
      <c r="E19" s="16">
        <f t="shared" si="2"/>
        <v>0.5686900958466453</v>
      </c>
      <c r="F19" s="15">
        <v>39.83</v>
      </c>
      <c r="G19" s="16">
        <f t="shared" si="3"/>
        <v>0.6167544131310003</v>
      </c>
      <c r="H19" s="14">
        <v>135</v>
      </c>
      <c r="I19" s="17">
        <f t="shared" si="4"/>
        <v>0.43130990415335463</v>
      </c>
      <c r="J19" s="14">
        <v>24.75</v>
      </c>
      <c r="K19" s="18">
        <f t="shared" si="5"/>
        <v>0.3832455868689997</v>
      </c>
    </row>
    <row r="20" spans="1:11" ht="15.75" customHeight="1">
      <c r="A20" s="12" t="s">
        <v>24</v>
      </c>
      <c r="B20" s="13">
        <f t="shared" si="1"/>
        <v>20.43</v>
      </c>
      <c r="C20" s="14">
        <v>139</v>
      </c>
      <c r="D20" s="15">
        <v>71</v>
      </c>
      <c r="E20" s="16">
        <f t="shared" si="2"/>
        <v>0.5107913669064749</v>
      </c>
      <c r="F20" s="15">
        <v>8.46</v>
      </c>
      <c r="G20" s="16">
        <f t="shared" si="3"/>
        <v>0.4140969162995595</v>
      </c>
      <c r="H20" s="14">
        <v>68</v>
      </c>
      <c r="I20" s="17">
        <f t="shared" si="4"/>
        <v>0.4892086330935252</v>
      </c>
      <c r="J20" s="14">
        <v>11.97</v>
      </c>
      <c r="K20" s="18">
        <f t="shared" si="5"/>
        <v>0.5859030837004405</v>
      </c>
    </row>
    <row r="21" spans="1:11" ht="15.75" customHeight="1">
      <c r="A21" s="12" t="s">
        <v>25</v>
      </c>
      <c r="B21" s="13">
        <f t="shared" si="1"/>
        <v>10.540000000000001</v>
      </c>
      <c r="C21" s="14">
        <v>138</v>
      </c>
      <c r="D21" s="15">
        <v>79</v>
      </c>
      <c r="E21" s="16">
        <f t="shared" si="2"/>
        <v>0.572463768115942</v>
      </c>
      <c r="F21" s="15">
        <v>8.47</v>
      </c>
      <c r="G21" s="16">
        <f t="shared" si="3"/>
        <v>0.8036053130929791</v>
      </c>
      <c r="H21" s="14">
        <v>59</v>
      </c>
      <c r="I21" s="17">
        <f t="shared" si="4"/>
        <v>0.427536231884058</v>
      </c>
      <c r="J21" s="14">
        <v>2.07</v>
      </c>
      <c r="K21" s="18">
        <f t="shared" si="5"/>
        <v>0.19639468690702083</v>
      </c>
    </row>
    <row r="22" spans="1:11" ht="15.75" customHeight="1">
      <c r="A22" s="12" t="s">
        <v>59</v>
      </c>
      <c r="B22" s="13">
        <f t="shared" si="1"/>
        <v>55.85</v>
      </c>
      <c r="C22" s="14">
        <v>152</v>
      </c>
      <c r="D22" s="15">
        <v>78</v>
      </c>
      <c r="E22" s="16">
        <f t="shared" si="2"/>
        <v>0.5131578947368421</v>
      </c>
      <c r="F22" s="15">
        <v>26.96</v>
      </c>
      <c r="G22" s="16">
        <f t="shared" si="3"/>
        <v>0.48272157564906</v>
      </c>
      <c r="H22" s="14">
        <v>74</v>
      </c>
      <c r="I22" s="17">
        <f t="shared" si="4"/>
        <v>0.4868421052631579</v>
      </c>
      <c r="J22" s="14">
        <v>28.89</v>
      </c>
      <c r="K22" s="18">
        <f t="shared" si="5"/>
        <v>0.5172784243509401</v>
      </c>
    </row>
    <row r="23" spans="1:11" ht="15.75" customHeight="1">
      <c r="A23" s="12" t="s">
        <v>26</v>
      </c>
      <c r="B23" s="13">
        <f t="shared" si="1"/>
        <v>42.47</v>
      </c>
      <c r="C23" s="14">
        <v>134</v>
      </c>
      <c r="D23" s="15">
        <v>72</v>
      </c>
      <c r="E23" s="16">
        <f t="shared" si="2"/>
        <v>0.5373134328358209</v>
      </c>
      <c r="F23" s="15">
        <v>23.59</v>
      </c>
      <c r="G23" s="16">
        <f t="shared" si="3"/>
        <v>0.555450906522251</v>
      </c>
      <c r="H23" s="14">
        <v>62</v>
      </c>
      <c r="I23" s="17">
        <f t="shared" si="4"/>
        <v>0.4626865671641791</v>
      </c>
      <c r="J23" s="14">
        <v>18.88</v>
      </c>
      <c r="K23" s="18">
        <f t="shared" si="5"/>
        <v>0.444549093477749</v>
      </c>
    </row>
    <row r="24" spans="1:11" ht="15.75" customHeight="1">
      <c r="A24" s="12" t="s">
        <v>27</v>
      </c>
      <c r="B24" s="13">
        <f t="shared" si="1"/>
        <v>47.85</v>
      </c>
      <c r="C24" s="14">
        <v>407</v>
      </c>
      <c r="D24" s="15">
        <v>219</v>
      </c>
      <c r="E24" s="16">
        <f t="shared" si="2"/>
        <v>0.538083538083538</v>
      </c>
      <c r="F24" s="15">
        <v>24.66</v>
      </c>
      <c r="G24" s="16">
        <f t="shared" si="3"/>
        <v>0.5153605015673981</v>
      </c>
      <c r="H24" s="14">
        <v>188</v>
      </c>
      <c r="I24" s="17">
        <f t="shared" si="4"/>
        <v>0.4619164619164619</v>
      </c>
      <c r="J24" s="14">
        <v>23.19</v>
      </c>
      <c r="K24" s="18">
        <f t="shared" si="5"/>
        <v>0.4846394984326019</v>
      </c>
    </row>
    <row r="25" spans="1:11" s="11" customFormat="1" ht="15.75" customHeight="1">
      <c r="A25" s="25" t="s">
        <v>28</v>
      </c>
      <c r="B25" s="13">
        <f t="shared" si="1"/>
        <v>1</v>
      </c>
      <c r="C25" s="14">
        <v>99</v>
      </c>
      <c r="D25" s="15">
        <v>68</v>
      </c>
      <c r="E25" s="16">
        <f t="shared" si="2"/>
        <v>0.6868686868686869</v>
      </c>
      <c r="F25" s="15">
        <v>0</v>
      </c>
      <c r="G25" s="16">
        <f t="shared" si="3"/>
        <v>0</v>
      </c>
      <c r="H25" s="14">
        <v>31</v>
      </c>
      <c r="I25" s="17">
        <f t="shared" si="4"/>
        <v>0.31313131313131315</v>
      </c>
      <c r="J25" s="14">
        <v>1</v>
      </c>
      <c r="K25" s="18">
        <f t="shared" si="5"/>
        <v>1</v>
      </c>
    </row>
    <row r="26" spans="1:11" ht="15.75" customHeight="1">
      <c r="A26" s="12" t="s">
        <v>29</v>
      </c>
      <c r="B26" s="13">
        <f t="shared" si="1"/>
        <v>24.7</v>
      </c>
      <c r="C26" s="14">
        <v>160</v>
      </c>
      <c r="D26" s="15">
        <v>79</v>
      </c>
      <c r="E26" s="16">
        <f t="shared" si="2"/>
        <v>0.49375</v>
      </c>
      <c r="F26" s="15">
        <v>11.86</v>
      </c>
      <c r="G26" s="16">
        <f t="shared" si="3"/>
        <v>0.480161943319838</v>
      </c>
      <c r="H26" s="14">
        <v>81</v>
      </c>
      <c r="I26" s="17">
        <f t="shared" si="4"/>
        <v>0.50625</v>
      </c>
      <c r="J26" s="14">
        <v>12.84</v>
      </c>
      <c r="K26" s="18">
        <f t="shared" si="5"/>
        <v>0.5198380566801619</v>
      </c>
    </row>
    <row r="27" spans="1:11" ht="15.75" customHeight="1">
      <c r="A27" s="12" t="s">
        <v>30</v>
      </c>
      <c r="B27" s="13">
        <f t="shared" si="1"/>
        <v>60.67</v>
      </c>
      <c r="C27" s="14">
        <v>280</v>
      </c>
      <c r="D27" s="15">
        <v>146</v>
      </c>
      <c r="E27" s="16">
        <f t="shared" si="2"/>
        <v>0.5214285714285715</v>
      </c>
      <c r="F27" s="15">
        <v>38.37</v>
      </c>
      <c r="G27" s="16">
        <f t="shared" si="3"/>
        <v>0.632437778144058</v>
      </c>
      <c r="H27" s="14">
        <v>134</v>
      </c>
      <c r="I27" s="17">
        <f t="shared" si="4"/>
        <v>0.4785714285714286</v>
      </c>
      <c r="J27" s="14">
        <v>22.3</v>
      </c>
      <c r="K27" s="18">
        <f t="shared" si="5"/>
        <v>0.367562221855942</v>
      </c>
    </row>
    <row r="28" spans="1:11" ht="15.75" customHeight="1">
      <c r="A28" s="12" t="s">
        <v>31</v>
      </c>
      <c r="B28" s="13">
        <f t="shared" si="1"/>
        <v>68.16</v>
      </c>
      <c r="C28" s="14">
        <v>281</v>
      </c>
      <c r="D28" s="15">
        <v>148</v>
      </c>
      <c r="E28" s="16">
        <f t="shared" si="2"/>
        <v>0.5266903914590747</v>
      </c>
      <c r="F28" s="15">
        <v>44.76</v>
      </c>
      <c r="G28" s="16">
        <f t="shared" si="3"/>
        <v>0.6566901408450704</v>
      </c>
      <c r="H28" s="14">
        <v>133</v>
      </c>
      <c r="I28" s="17">
        <f t="shared" si="4"/>
        <v>0.47330960854092524</v>
      </c>
      <c r="J28" s="14">
        <v>23.4</v>
      </c>
      <c r="K28" s="18">
        <f t="shared" si="5"/>
        <v>0.34330985915492956</v>
      </c>
    </row>
    <row r="29" spans="1:11" ht="15.75" customHeight="1">
      <c r="A29" s="12" t="s">
        <v>32</v>
      </c>
      <c r="B29" s="13">
        <f t="shared" si="1"/>
        <v>23.229999999999997</v>
      </c>
      <c r="C29" s="14">
        <v>98</v>
      </c>
      <c r="D29" s="15">
        <v>39</v>
      </c>
      <c r="E29" s="16">
        <f t="shared" si="2"/>
        <v>0.3979591836734694</v>
      </c>
      <c r="F29" s="15">
        <v>11.69</v>
      </c>
      <c r="G29" s="16">
        <f t="shared" si="3"/>
        <v>0.5032285837279381</v>
      </c>
      <c r="H29" s="14">
        <v>59</v>
      </c>
      <c r="I29" s="17">
        <f t="shared" si="4"/>
        <v>0.6020408163265306</v>
      </c>
      <c r="J29" s="14">
        <v>11.54</v>
      </c>
      <c r="K29" s="18">
        <f t="shared" si="5"/>
        <v>0.496771416272062</v>
      </c>
    </row>
    <row r="30" spans="1:11" ht="15.75" customHeight="1">
      <c r="A30" s="12" t="s">
        <v>33</v>
      </c>
      <c r="B30" s="13">
        <f t="shared" si="1"/>
        <v>63.599999999999994</v>
      </c>
      <c r="C30" s="14">
        <v>475</v>
      </c>
      <c r="D30" s="15">
        <v>237</v>
      </c>
      <c r="E30" s="16">
        <f t="shared" si="2"/>
        <v>0.49894736842105264</v>
      </c>
      <c r="F30" s="15">
        <v>31.12</v>
      </c>
      <c r="G30" s="16">
        <f t="shared" si="3"/>
        <v>0.489308176100629</v>
      </c>
      <c r="H30" s="14">
        <v>238</v>
      </c>
      <c r="I30" s="17">
        <f t="shared" si="4"/>
        <v>0.5010526315789474</v>
      </c>
      <c r="J30" s="14">
        <v>32.48</v>
      </c>
      <c r="K30" s="18">
        <f t="shared" si="5"/>
        <v>0.5106918238993711</v>
      </c>
    </row>
    <row r="31" spans="1:11" ht="15.75" customHeight="1">
      <c r="A31" s="12" t="s">
        <v>34</v>
      </c>
      <c r="B31" s="13">
        <f t="shared" si="1"/>
        <v>25.88</v>
      </c>
      <c r="C31" s="14">
        <v>52</v>
      </c>
      <c r="D31" s="15">
        <v>27</v>
      </c>
      <c r="E31" s="16">
        <f t="shared" si="2"/>
        <v>0.5192307692307693</v>
      </c>
      <c r="F31" s="15">
        <v>15.52</v>
      </c>
      <c r="G31" s="16">
        <f t="shared" si="3"/>
        <v>0.5996908809891809</v>
      </c>
      <c r="H31" s="14">
        <v>25</v>
      </c>
      <c r="I31" s="17">
        <f t="shared" si="4"/>
        <v>0.4807692307692308</v>
      </c>
      <c r="J31" s="14">
        <v>10.36</v>
      </c>
      <c r="K31" s="18">
        <f t="shared" si="5"/>
        <v>0.40030911901081917</v>
      </c>
    </row>
    <row r="32" spans="1:11" ht="15.75" customHeight="1">
      <c r="A32" s="12" t="s">
        <v>35</v>
      </c>
      <c r="B32" s="13">
        <f t="shared" si="1"/>
        <v>7.04</v>
      </c>
      <c r="C32" s="14">
        <v>98</v>
      </c>
      <c r="D32" s="15">
        <v>35</v>
      </c>
      <c r="E32" s="16">
        <f t="shared" si="2"/>
        <v>0.35714285714285715</v>
      </c>
      <c r="F32" s="15">
        <v>1.16</v>
      </c>
      <c r="G32" s="16">
        <f t="shared" si="3"/>
        <v>0.16477272727272727</v>
      </c>
      <c r="H32" s="14">
        <v>63</v>
      </c>
      <c r="I32" s="17">
        <f t="shared" si="4"/>
        <v>0.6428571428571429</v>
      </c>
      <c r="J32" s="14">
        <v>5.88</v>
      </c>
      <c r="K32" s="18">
        <f t="shared" si="5"/>
        <v>0.8352272727272727</v>
      </c>
    </row>
    <row r="33" spans="1:11" ht="15.75" customHeight="1">
      <c r="A33" s="12" t="s">
        <v>36</v>
      </c>
      <c r="B33" s="13">
        <f t="shared" si="1"/>
        <v>62.15</v>
      </c>
      <c r="C33" s="14">
        <v>168</v>
      </c>
      <c r="D33" s="15">
        <v>89</v>
      </c>
      <c r="E33" s="16">
        <f t="shared" si="2"/>
        <v>0.5297619047619048</v>
      </c>
      <c r="F33" s="15">
        <v>30.65</v>
      </c>
      <c r="G33" s="16">
        <f t="shared" si="3"/>
        <v>0.49316170555108607</v>
      </c>
      <c r="H33" s="14">
        <v>79</v>
      </c>
      <c r="I33" s="17">
        <f t="shared" si="4"/>
        <v>0.47023809523809523</v>
      </c>
      <c r="J33" s="14">
        <v>31.5</v>
      </c>
      <c r="K33" s="18">
        <f t="shared" si="5"/>
        <v>0.5068382944489139</v>
      </c>
    </row>
    <row r="34" spans="1:11" ht="15.75" customHeight="1">
      <c r="A34" s="12" t="s">
        <v>67</v>
      </c>
      <c r="B34" s="13">
        <f t="shared" si="1"/>
        <v>41.730000000000004</v>
      </c>
      <c r="C34" s="14">
        <v>143</v>
      </c>
      <c r="D34" s="15">
        <v>69</v>
      </c>
      <c r="E34" s="16">
        <f t="shared" si="2"/>
        <v>0.4825174825174825</v>
      </c>
      <c r="F34" s="15">
        <v>21.55</v>
      </c>
      <c r="G34" s="16">
        <f t="shared" si="3"/>
        <v>0.5164150491253294</v>
      </c>
      <c r="H34" s="14">
        <v>74</v>
      </c>
      <c r="I34" s="17">
        <f t="shared" si="4"/>
        <v>0.5174825174825175</v>
      </c>
      <c r="J34" s="14">
        <v>20.18</v>
      </c>
      <c r="K34" s="18">
        <f t="shared" si="5"/>
        <v>0.48358495087467046</v>
      </c>
    </row>
    <row r="35" spans="1:11" ht="15.75" customHeight="1">
      <c r="A35" s="12" t="s">
        <v>72</v>
      </c>
      <c r="B35" s="13">
        <f t="shared" si="1"/>
        <v>85.25999999999999</v>
      </c>
      <c r="C35" s="14">
        <v>218</v>
      </c>
      <c r="D35" s="15">
        <v>134</v>
      </c>
      <c r="E35" s="16">
        <f t="shared" si="2"/>
        <v>0.6146788990825688</v>
      </c>
      <c r="F35" s="15">
        <v>50.51</v>
      </c>
      <c r="G35" s="16">
        <f t="shared" si="3"/>
        <v>0.5924231761670186</v>
      </c>
      <c r="H35" s="14">
        <v>84</v>
      </c>
      <c r="I35" s="17">
        <f t="shared" si="4"/>
        <v>0.3853211009174312</v>
      </c>
      <c r="J35" s="14">
        <v>34.75</v>
      </c>
      <c r="K35" s="18">
        <f t="shared" si="5"/>
        <v>0.4075768238329815</v>
      </c>
    </row>
    <row r="36" spans="1:11" ht="15.75" customHeight="1">
      <c r="A36" s="12" t="s">
        <v>65</v>
      </c>
      <c r="B36" s="13">
        <f t="shared" si="1"/>
        <v>73.44</v>
      </c>
      <c r="C36" s="14">
        <v>306</v>
      </c>
      <c r="D36" s="15">
        <v>176</v>
      </c>
      <c r="E36" s="16">
        <f t="shared" si="2"/>
        <v>0.5751633986928104</v>
      </c>
      <c r="F36" s="15">
        <v>50.34</v>
      </c>
      <c r="G36" s="16">
        <f t="shared" si="3"/>
        <v>0.6854575163398694</v>
      </c>
      <c r="H36" s="14">
        <v>130</v>
      </c>
      <c r="I36" s="17">
        <f t="shared" si="4"/>
        <v>0.42483660130718953</v>
      </c>
      <c r="J36" s="14">
        <v>23.1</v>
      </c>
      <c r="K36" s="18">
        <f t="shared" si="5"/>
        <v>0.31454248366013077</v>
      </c>
    </row>
    <row r="37" spans="1:11" ht="15.75" customHeight="1">
      <c r="A37" s="12" t="s">
        <v>73</v>
      </c>
      <c r="B37" s="13">
        <f t="shared" si="1"/>
        <v>21.61</v>
      </c>
      <c r="C37" s="14">
        <v>88</v>
      </c>
      <c r="D37" s="15">
        <v>42</v>
      </c>
      <c r="E37" s="16">
        <f t="shared" si="2"/>
        <v>0.4772727272727273</v>
      </c>
      <c r="F37" s="15">
        <v>11.38</v>
      </c>
      <c r="G37" s="16">
        <f t="shared" si="3"/>
        <v>0.5266080518278575</v>
      </c>
      <c r="H37" s="14">
        <v>46</v>
      </c>
      <c r="I37" s="17">
        <f t="shared" si="4"/>
        <v>0.5227272727272727</v>
      </c>
      <c r="J37" s="14">
        <v>10.23</v>
      </c>
      <c r="K37" s="18">
        <f t="shared" si="5"/>
        <v>0.4733919481721426</v>
      </c>
    </row>
    <row r="38" spans="1:11" ht="15.75" customHeight="1">
      <c r="A38" s="12" t="s">
        <v>74</v>
      </c>
      <c r="B38" s="13">
        <f t="shared" si="1"/>
        <v>51.25</v>
      </c>
      <c r="C38" s="14">
        <v>110</v>
      </c>
      <c r="D38" s="15">
        <v>65</v>
      </c>
      <c r="E38" s="16">
        <f t="shared" si="2"/>
        <v>0.5909090909090909</v>
      </c>
      <c r="F38" s="15">
        <v>36.25</v>
      </c>
      <c r="G38" s="16">
        <f t="shared" si="3"/>
        <v>0.7073170731707317</v>
      </c>
      <c r="H38" s="14">
        <v>45</v>
      </c>
      <c r="I38" s="17">
        <f t="shared" si="4"/>
        <v>0.4090909090909091</v>
      </c>
      <c r="J38" s="14">
        <v>15</v>
      </c>
      <c r="K38" s="18">
        <f t="shared" si="5"/>
        <v>0.2926829268292683</v>
      </c>
    </row>
    <row r="39" spans="1:11" ht="15.75" customHeight="1">
      <c r="A39" s="12" t="s">
        <v>66</v>
      </c>
      <c r="B39" s="13">
        <f t="shared" si="1"/>
        <v>57.55</v>
      </c>
      <c r="C39" s="14">
        <v>324</v>
      </c>
      <c r="D39" s="15">
        <v>193</v>
      </c>
      <c r="E39" s="16">
        <f t="shared" si="2"/>
        <v>0.595679012345679</v>
      </c>
      <c r="F39" s="15">
        <v>42.26</v>
      </c>
      <c r="G39" s="16">
        <f t="shared" si="3"/>
        <v>0.7343179843614248</v>
      </c>
      <c r="H39" s="14">
        <v>131</v>
      </c>
      <c r="I39" s="17">
        <f t="shared" si="4"/>
        <v>0.404320987654321</v>
      </c>
      <c r="J39" s="14">
        <v>15.29</v>
      </c>
      <c r="K39" s="18">
        <f t="shared" si="5"/>
        <v>0.26568201563857513</v>
      </c>
    </row>
    <row r="40" spans="1:11" ht="15.75" customHeight="1">
      <c r="A40" s="12" t="s">
        <v>37</v>
      </c>
      <c r="B40" s="13">
        <f t="shared" si="1"/>
        <v>106</v>
      </c>
      <c r="C40" s="14">
        <v>348</v>
      </c>
      <c r="D40" s="15">
        <v>194</v>
      </c>
      <c r="E40" s="16">
        <f t="shared" si="2"/>
        <v>0.5574712643678161</v>
      </c>
      <c r="F40" s="15">
        <v>69.19</v>
      </c>
      <c r="G40" s="16">
        <f t="shared" si="3"/>
        <v>0.6527358490566038</v>
      </c>
      <c r="H40" s="14">
        <v>154</v>
      </c>
      <c r="I40" s="17">
        <f t="shared" si="4"/>
        <v>0.4425287356321839</v>
      </c>
      <c r="J40" s="14">
        <v>36.81</v>
      </c>
      <c r="K40" s="18">
        <f t="shared" si="5"/>
        <v>0.34726415094339624</v>
      </c>
    </row>
    <row r="41" spans="1:11" ht="15.75" customHeight="1">
      <c r="A41" s="12" t="s">
        <v>38</v>
      </c>
      <c r="B41" s="13">
        <f t="shared" si="1"/>
        <v>95.32</v>
      </c>
      <c r="C41" s="14">
        <v>295</v>
      </c>
      <c r="D41" s="15">
        <v>158</v>
      </c>
      <c r="E41" s="16">
        <f t="shared" si="2"/>
        <v>0.535593220338983</v>
      </c>
      <c r="F41" s="15">
        <v>59.05</v>
      </c>
      <c r="G41" s="16">
        <f t="shared" si="3"/>
        <v>0.6194922366764583</v>
      </c>
      <c r="H41" s="14">
        <v>137</v>
      </c>
      <c r="I41" s="17">
        <f t="shared" si="4"/>
        <v>0.46440677966101696</v>
      </c>
      <c r="J41" s="14">
        <v>36.27</v>
      </c>
      <c r="K41" s="18">
        <f t="shared" si="5"/>
        <v>0.3805077633235418</v>
      </c>
    </row>
    <row r="42" spans="1:11" ht="15.75" customHeight="1">
      <c r="A42" s="12" t="s">
        <v>39</v>
      </c>
      <c r="B42" s="13">
        <f t="shared" si="1"/>
        <v>38.75</v>
      </c>
      <c r="C42" s="14">
        <v>53</v>
      </c>
      <c r="D42" s="15">
        <v>27</v>
      </c>
      <c r="E42" s="16">
        <f t="shared" si="2"/>
        <v>0.5094339622641509</v>
      </c>
      <c r="F42" s="15">
        <v>18.2</v>
      </c>
      <c r="G42" s="16">
        <f t="shared" si="3"/>
        <v>0.4696774193548387</v>
      </c>
      <c r="H42" s="14">
        <v>26</v>
      </c>
      <c r="I42" s="17">
        <f t="shared" si="4"/>
        <v>0.49056603773584906</v>
      </c>
      <c r="J42" s="14">
        <v>20.55</v>
      </c>
      <c r="K42" s="18">
        <f t="shared" si="5"/>
        <v>0.5303225806451614</v>
      </c>
    </row>
    <row r="43" spans="1:11" ht="15.75" customHeight="1">
      <c r="A43" s="12" t="s">
        <v>40</v>
      </c>
      <c r="B43" s="13">
        <f t="shared" si="1"/>
        <v>74.3</v>
      </c>
      <c r="C43" s="14">
        <v>383</v>
      </c>
      <c r="D43" s="15">
        <v>212</v>
      </c>
      <c r="E43" s="16">
        <f t="shared" si="2"/>
        <v>0.5535248041775457</v>
      </c>
      <c r="F43" s="15">
        <v>46.9</v>
      </c>
      <c r="G43" s="16">
        <f t="shared" si="3"/>
        <v>0.6312247644683715</v>
      </c>
      <c r="H43" s="14">
        <v>171</v>
      </c>
      <c r="I43" s="17">
        <f t="shared" si="4"/>
        <v>0.4464751958224543</v>
      </c>
      <c r="J43" s="14">
        <v>27.4</v>
      </c>
      <c r="K43" s="18">
        <f t="shared" si="5"/>
        <v>0.36877523553162855</v>
      </c>
    </row>
    <row r="44" spans="1:11" ht="15.75" customHeight="1">
      <c r="A44" s="12" t="s">
        <v>41</v>
      </c>
      <c r="B44" s="13">
        <f t="shared" si="1"/>
        <v>44.32</v>
      </c>
      <c r="C44" s="14">
        <v>425</v>
      </c>
      <c r="D44" s="15">
        <v>233</v>
      </c>
      <c r="E44" s="16">
        <f t="shared" si="2"/>
        <v>0.548235294117647</v>
      </c>
      <c r="F44" s="15">
        <v>22.52</v>
      </c>
      <c r="G44" s="16">
        <f t="shared" si="3"/>
        <v>0.5081227436823105</v>
      </c>
      <c r="H44" s="14">
        <v>192</v>
      </c>
      <c r="I44" s="17">
        <f t="shared" si="4"/>
        <v>0.45176470588235296</v>
      </c>
      <c r="J44" s="14">
        <v>21.8</v>
      </c>
      <c r="K44" s="18">
        <f t="shared" si="5"/>
        <v>0.4918772563176895</v>
      </c>
    </row>
    <row r="45" spans="1:11" ht="15.75" customHeight="1">
      <c r="A45" s="12" t="s">
        <v>42</v>
      </c>
      <c r="B45" s="13">
        <f t="shared" si="1"/>
        <v>40.25</v>
      </c>
      <c r="C45" s="14">
        <v>193</v>
      </c>
      <c r="D45" s="15">
        <v>84</v>
      </c>
      <c r="E45" s="16">
        <f t="shared" si="2"/>
        <v>0.43523316062176165</v>
      </c>
      <c r="F45" s="15">
        <v>22.54</v>
      </c>
      <c r="G45" s="16">
        <f t="shared" si="3"/>
        <v>0.5599999999999999</v>
      </c>
      <c r="H45" s="14">
        <v>109</v>
      </c>
      <c r="I45" s="17">
        <f t="shared" si="4"/>
        <v>0.5647668393782384</v>
      </c>
      <c r="J45" s="14">
        <v>17.71</v>
      </c>
      <c r="K45" s="18">
        <f t="shared" si="5"/>
        <v>0.44</v>
      </c>
    </row>
    <row r="46" spans="1:11" ht="15.75" customHeight="1">
      <c r="A46" s="12" t="s">
        <v>43</v>
      </c>
      <c r="B46" s="13">
        <f t="shared" si="1"/>
        <v>105.08</v>
      </c>
      <c r="C46" s="14">
        <v>330</v>
      </c>
      <c r="D46" s="15">
        <v>183</v>
      </c>
      <c r="E46" s="16">
        <f t="shared" si="2"/>
        <v>0.5545454545454546</v>
      </c>
      <c r="F46" s="15">
        <v>58.65</v>
      </c>
      <c r="G46" s="16">
        <f t="shared" si="3"/>
        <v>0.5581461743433574</v>
      </c>
      <c r="H46" s="14">
        <v>147</v>
      </c>
      <c r="I46" s="17">
        <f t="shared" si="4"/>
        <v>0.44545454545454544</v>
      </c>
      <c r="J46" s="14">
        <v>46.43</v>
      </c>
      <c r="K46" s="18">
        <f t="shared" si="5"/>
        <v>0.44185382565664255</v>
      </c>
    </row>
    <row r="47" spans="1:11" ht="15.75" customHeight="1">
      <c r="A47" s="12" t="s">
        <v>44</v>
      </c>
      <c r="B47" s="13">
        <f t="shared" si="1"/>
        <v>58.68</v>
      </c>
      <c r="C47" s="14">
        <v>191</v>
      </c>
      <c r="D47" s="15">
        <v>109</v>
      </c>
      <c r="E47" s="16">
        <f t="shared" si="2"/>
        <v>0.5706806282722513</v>
      </c>
      <c r="F47" s="15">
        <v>39.07</v>
      </c>
      <c r="G47" s="16">
        <f t="shared" si="3"/>
        <v>0.6658145875937287</v>
      </c>
      <c r="H47" s="14">
        <v>82</v>
      </c>
      <c r="I47" s="17">
        <f t="shared" si="4"/>
        <v>0.4293193717277487</v>
      </c>
      <c r="J47" s="14">
        <v>19.61</v>
      </c>
      <c r="K47" s="18">
        <f t="shared" si="5"/>
        <v>0.3341854124062713</v>
      </c>
    </row>
    <row r="48" spans="1:11" ht="15.75" customHeight="1">
      <c r="A48" s="12" t="s">
        <v>60</v>
      </c>
      <c r="B48" s="13">
        <f t="shared" si="1"/>
        <v>21.509999999999998</v>
      </c>
      <c r="C48" s="14">
        <v>70</v>
      </c>
      <c r="D48" s="15">
        <v>36</v>
      </c>
      <c r="E48" s="16">
        <f t="shared" si="2"/>
        <v>0.5142857142857142</v>
      </c>
      <c r="F48" s="15">
        <v>12.29</v>
      </c>
      <c r="G48" s="16">
        <f t="shared" si="3"/>
        <v>0.5713621571362157</v>
      </c>
      <c r="H48" s="14">
        <v>34</v>
      </c>
      <c r="I48" s="17">
        <f t="shared" si="4"/>
        <v>0.4857142857142857</v>
      </c>
      <c r="J48" s="14">
        <v>9.22</v>
      </c>
      <c r="K48" s="18">
        <f t="shared" si="5"/>
        <v>0.42863784286378437</v>
      </c>
    </row>
    <row r="49" spans="1:11" ht="15.75" customHeight="1">
      <c r="A49" s="12" t="s">
        <v>45</v>
      </c>
      <c r="B49" s="13">
        <f t="shared" si="1"/>
        <v>14.56</v>
      </c>
      <c r="C49" s="14">
        <v>96</v>
      </c>
      <c r="D49" s="15">
        <v>49</v>
      </c>
      <c r="E49" s="16">
        <f t="shared" si="2"/>
        <v>0.5104166666666666</v>
      </c>
      <c r="F49" s="15">
        <v>5.91</v>
      </c>
      <c r="G49" s="16">
        <f t="shared" si="3"/>
        <v>0.4059065934065934</v>
      </c>
      <c r="H49" s="14">
        <v>47</v>
      </c>
      <c r="I49" s="17">
        <f t="shared" si="4"/>
        <v>0.4895833333333333</v>
      </c>
      <c r="J49" s="14">
        <v>8.65</v>
      </c>
      <c r="K49" s="18">
        <f t="shared" si="5"/>
        <v>0.5940934065934066</v>
      </c>
    </row>
    <row r="50" spans="1:11" ht="15.75" customHeight="1">
      <c r="A50" s="12" t="s">
        <v>61</v>
      </c>
      <c r="B50" s="13">
        <f t="shared" si="1"/>
        <v>71.81</v>
      </c>
      <c r="C50" s="14">
        <v>255</v>
      </c>
      <c r="D50" s="15">
        <v>130</v>
      </c>
      <c r="E50" s="16">
        <f t="shared" si="2"/>
        <v>0.5098039215686274</v>
      </c>
      <c r="F50" s="15">
        <v>34.23</v>
      </c>
      <c r="G50" s="16">
        <f t="shared" si="3"/>
        <v>0.4766745578610221</v>
      </c>
      <c r="H50" s="14">
        <v>125</v>
      </c>
      <c r="I50" s="17">
        <f t="shared" si="4"/>
        <v>0.49019607843137253</v>
      </c>
      <c r="J50" s="14">
        <v>37.58</v>
      </c>
      <c r="K50" s="18">
        <f t="shared" si="5"/>
        <v>0.5233254421389778</v>
      </c>
    </row>
    <row r="51" spans="1:11" ht="15.75" customHeight="1">
      <c r="A51" s="12" t="s">
        <v>46</v>
      </c>
      <c r="B51" s="13">
        <f t="shared" si="1"/>
        <v>48.5</v>
      </c>
      <c r="C51" s="14">
        <v>160</v>
      </c>
      <c r="D51" s="15">
        <v>65</v>
      </c>
      <c r="E51" s="16">
        <f t="shared" si="2"/>
        <v>0.40625</v>
      </c>
      <c r="F51" s="15">
        <v>26.69</v>
      </c>
      <c r="G51" s="16">
        <f t="shared" si="3"/>
        <v>0.5503092783505155</v>
      </c>
      <c r="H51" s="14">
        <v>95</v>
      </c>
      <c r="I51" s="17">
        <f t="shared" si="4"/>
        <v>0.59375</v>
      </c>
      <c r="J51" s="14">
        <v>21.81</v>
      </c>
      <c r="K51" s="18">
        <f t="shared" si="5"/>
        <v>0.44969072164948454</v>
      </c>
    </row>
    <row r="52" spans="1:11" ht="15.75" customHeight="1">
      <c r="A52" s="12" t="s">
        <v>47</v>
      </c>
      <c r="B52" s="13">
        <f t="shared" si="1"/>
        <v>134.23000000000002</v>
      </c>
      <c r="C52" s="14">
        <v>299</v>
      </c>
      <c r="D52" s="15">
        <v>172</v>
      </c>
      <c r="E52" s="16">
        <f t="shared" si="2"/>
        <v>0.5752508361204013</v>
      </c>
      <c r="F52" s="15">
        <v>74.73</v>
      </c>
      <c r="G52" s="16">
        <f t="shared" si="3"/>
        <v>0.5567309841317142</v>
      </c>
      <c r="H52" s="14">
        <v>127</v>
      </c>
      <c r="I52" s="17">
        <f t="shared" si="4"/>
        <v>0.42474916387959866</v>
      </c>
      <c r="J52" s="14">
        <v>59.5</v>
      </c>
      <c r="K52" s="18">
        <f t="shared" si="5"/>
        <v>0.4432690158682857</v>
      </c>
    </row>
    <row r="53" spans="1:11" ht="15.75" customHeight="1">
      <c r="A53" s="12" t="s">
        <v>48</v>
      </c>
      <c r="B53" s="13">
        <f t="shared" si="1"/>
        <v>96.12</v>
      </c>
      <c r="C53" s="14">
        <v>308</v>
      </c>
      <c r="D53" s="15">
        <v>185</v>
      </c>
      <c r="E53" s="16">
        <f t="shared" si="2"/>
        <v>0.6006493506493507</v>
      </c>
      <c r="F53" s="15">
        <v>64.64</v>
      </c>
      <c r="G53" s="16">
        <f t="shared" si="3"/>
        <v>0.6724927174365376</v>
      </c>
      <c r="H53" s="14">
        <v>123</v>
      </c>
      <c r="I53" s="17">
        <f t="shared" si="4"/>
        <v>0.39935064935064934</v>
      </c>
      <c r="J53" s="14">
        <v>31.48</v>
      </c>
      <c r="K53" s="18">
        <f t="shared" si="5"/>
        <v>0.32750728256346234</v>
      </c>
    </row>
    <row r="54" spans="1:11" ht="15.75" customHeight="1">
      <c r="A54" s="12" t="s">
        <v>49</v>
      </c>
      <c r="B54" s="13">
        <f t="shared" si="1"/>
        <v>28.130000000000003</v>
      </c>
      <c r="C54" s="14">
        <v>71</v>
      </c>
      <c r="D54" s="15">
        <v>32</v>
      </c>
      <c r="E54" s="16">
        <f t="shared" si="2"/>
        <v>0.4507042253521127</v>
      </c>
      <c r="F54" s="15">
        <v>10.24</v>
      </c>
      <c r="G54" s="16">
        <f t="shared" si="3"/>
        <v>0.36402417348027016</v>
      </c>
      <c r="H54" s="14">
        <v>39</v>
      </c>
      <c r="I54" s="17">
        <f t="shared" si="4"/>
        <v>0.5492957746478874</v>
      </c>
      <c r="J54" s="14">
        <v>17.89</v>
      </c>
      <c r="K54" s="18">
        <f t="shared" si="5"/>
        <v>0.6359758265197298</v>
      </c>
    </row>
    <row r="55" spans="1:11" ht="15.75" customHeight="1">
      <c r="A55" s="12" t="s">
        <v>50</v>
      </c>
      <c r="B55" s="13">
        <f t="shared" si="1"/>
        <v>52.81</v>
      </c>
      <c r="C55" s="14">
        <v>394</v>
      </c>
      <c r="D55" s="15">
        <v>205</v>
      </c>
      <c r="E55" s="16">
        <f t="shared" si="2"/>
        <v>0.5203045685279187</v>
      </c>
      <c r="F55" s="15">
        <v>28.04</v>
      </c>
      <c r="G55" s="16">
        <f t="shared" si="3"/>
        <v>0.5309600454459382</v>
      </c>
      <c r="H55" s="14">
        <v>189</v>
      </c>
      <c r="I55" s="17">
        <f t="shared" si="4"/>
        <v>0.4796954314720812</v>
      </c>
      <c r="J55" s="14">
        <v>24.77</v>
      </c>
      <c r="K55" s="18">
        <f t="shared" si="5"/>
        <v>0.4690399545540617</v>
      </c>
    </row>
    <row r="56" spans="1:11" ht="15.75" customHeight="1">
      <c r="A56" s="12" t="s">
        <v>51</v>
      </c>
      <c r="B56" s="13">
        <f t="shared" si="1"/>
        <v>68.50999999999999</v>
      </c>
      <c r="C56" s="14">
        <v>170</v>
      </c>
      <c r="D56" s="15">
        <v>67</v>
      </c>
      <c r="E56" s="16">
        <f t="shared" si="2"/>
        <v>0.3941176470588235</v>
      </c>
      <c r="F56" s="15">
        <v>34.07</v>
      </c>
      <c r="G56" s="16">
        <f t="shared" si="3"/>
        <v>0.49729966428258654</v>
      </c>
      <c r="H56" s="14">
        <v>103</v>
      </c>
      <c r="I56" s="17">
        <f t="shared" si="4"/>
        <v>0.6058823529411764</v>
      </c>
      <c r="J56" s="14">
        <v>34.44</v>
      </c>
      <c r="K56" s="18">
        <f t="shared" si="5"/>
        <v>0.5027003357174136</v>
      </c>
    </row>
    <row r="57" spans="1:11" ht="15.75" customHeight="1">
      <c r="A57" s="12" t="s">
        <v>52</v>
      </c>
      <c r="B57" s="13">
        <f t="shared" si="1"/>
        <v>20.19</v>
      </c>
      <c r="C57" s="14">
        <v>361</v>
      </c>
      <c r="D57" s="15">
        <v>194</v>
      </c>
      <c r="E57" s="16">
        <f t="shared" si="2"/>
        <v>0.5373961218836565</v>
      </c>
      <c r="F57" s="15">
        <v>12.32</v>
      </c>
      <c r="G57" s="16">
        <f t="shared" si="3"/>
        <v>0.6102030708271421</v>
      </c>
      <c r="H57" s="14">
        <v>167</v>
      </c>
      <c r="I57" s="17">
        <f t="shared" si="4"/>
        <v>0.4626038781163435</v>
      </c>
      <c r="J57" s="14">
        <v>7.87</v>
      </c>
      <c r="K57" s="18">
        <f t="shared" si="5"/>
        <v>0.38979692917285785</v>
      </c>
    </row>
    <row r="58" spans="1:11" ht="15.75" customHeight="1">
      <c r="A58" s="12" t="s">
        <v>53</v>
      </c>
      <c r="B58" s="13">
        <f t="shared" si="1"/>
        <v>54.23</v>
      </c>
      <c r="C58" s="14">
        <v>309</v>
      </c>
      <c r="D58" s="15">
        <v>192</v>
      </c>
      <c r="E58" s="16">
        <f t="shared" si="2"/>
        <v>0.6213592233009708</v>
      </c>
      <c r="F58" s="15">
        <v>29.33</v>
      </c>
      <c r="G58" s="16">
        <f t="shared" si="3"/>
        <v>0.5408445509865388</v>
      </c>
      <c r="H58" s="14">
        <v>117</v>
      </c>
      <c r="I58" s="17">
        <f t="shared" si="4"/>
        <v>0.3786407766990291</v>
      </c>
      <c r="J58" s="14">
        <v>24.9</v>
      </c>
      <c r="K58" s="18">
        <f t="shared" si="5"/>
        <v>0.45915544901346117</v>
      </c>
    </row>
    <row r="59" spans="1:11" ht="15.75" customHeight="1">
      <c r="A59" s="12" t="s">
        <v>54</v>
      </c>
      <c r="B59" s="13">
        <f t="shared" si="1"/>
        <v>55.58</v>
      </c>
      <c r="C59" s="14">
        <v>118</v>
      </c>
      <c r="D59" s="15">
        <v>62</v>
      </c>
      <c r="E59" s="16">
        <f t="shared" si="2"/>
        <v>0.5254237288135594</v>
      </c>
      <c r="F59" s="15">
        <v>30.07</v>
      </c>
      <c r="G59" s="16">
        <f t="shared" si="3"/>
        <v>0.5410219503418496</v>
      </c>
      <c r="H59" s="14">
        <v>56</v>
      </c>
      <c r="I59" s="17">
        <f t="shared" si="4"/>
        <v>0.4745762711864407</v>
      </c>
      <c r="J59" s="14">
        <v>25.51</v>
      </c>
      <c r="K59" s="18">
        <f t="shared" si="5"/>
        <v>0.4589780496581505</v>
      </c>
    </row>
    <row r="60" spans="1:11" ht="15.75" customHeight="1">
      <c r="A60" s="12" t="s">
        <v>55</v>
      </c>
      <c r="B60" s="13">
        <f t="shared" si="1"/>
        <v>47.58</v>
      </c>
      <c r="C60" s="14">
        <v>287</v>
      </c>
      <c r="D60" s="15">
        <v>164</v>
      </c>
      <c r="E60" s="16">
        <f t="shared" si="2"/>
        <v>0.5714285714285714</v>
      </c>
      <c r="F60" s="15">
        <v>23.74</v>
      </c>
      <c r="G60" s="16">
        <f t="shared" si="3"/>
        <v>0.4989491382934006</v>
      </c>
      <c r="H60" s="14">
        <v>123</v>
      </c>
      <c r="I60" s="17">
        <f t="shared" si="4"/>
        <v>0.42857142857142855</v>
      </c>
      <c r="J60" s="14">
        <v>23.84</v>
      </c>
      <c r="K60" s="18">
        <f t="shared" si="5"/>
        <v>0.5010508617065994</v>
      </c>
    </row>
    <row r="61" spans="1:11" ht="15.75" customHeight="1">
      <c r="A61" s="12" t="s">
        <v>56</v>
      </c>
      <c r="B61" s="13">
        <f t="shared" si="1"/>
        <v>56.39</v>
      </c>
      <c r="C61" s="14">
        <v>392</v>
      </c>
      <c r="D61" s="15">
        <v>213</v>
      </c>
      <c r="E61" s="16">
        <f t="shared" si="2"/>
        <v>0.5433673469387755</v>
      </c>
      <c r="F61" s="15">
        <v>30.74</v>
      </c>
      <c r="G61" s="16">
        <f t="shared" si="3"/>
        <v>0.5451321156233374</v>
      </c>
      <c r="H61" s="14">
        <v>179</v>
      </c>
      <c r="I61" s="17">
        <f t="shared" si="4"/>
        <v>0.45663265306122447</v>
      </c>
      <c r="J61" s="14">
        <v>25.65</v>
      </c>
      <c r="K61" s="18">
        <f t="shared" si="5"/>
        <v>0.4548678843766625</v>
      </c>
    </row>
    <row r="62" spans="1:11" ht="15.75" customHeight="1">
      <c r="A62" s="26" t="s">
        <v>68</v>
      </c>
      <c r="B62" s="27">
        <f>SUM(B7:B61)</f>
        <v>2751.7499999999995</v>
      </c>
      <c r="C62" s="28">
        <f>SUM(C7:C61)</f>
        <v>11920</v>
      </c>
      <c r="D62" s="29">
        <f>SUM(D7:D61)</f>
        <v>6327</v>
      </c>
      <c r="E62" s="30">
        <f>D62/C62</f>
        <v>0.5307885906040268</v>
      </c>
      <c r="F62" s="31">
        <f>SUM(F7:F61)</f>
        <v>1568.42</v>
      </c>
      <c r="G62" s="32">
        <f>F62/B62</f>
        <v>0.5699718361042974</v>
      </c>
      <c r="H62" s="28">
        <f>SUM(H7:H61)</f>
        <v>5593</v>
      </c>
      <c r="I62" s="33">
        <f>H62/C62</f>
        <v>0.46921140939597317</v>
      </c>
      <c r="J62" s="34">
        <f>SUM(J7:J61)</f>
        <v>1183.33</v>
      </c>
      <c r="K62" s="35">
        <f>J62/B62</f>
        <v>0.43002816389570275</v>
      </c>
    </row>
    <row r="63" spans="1:11" ht="42" customHeight="1">
      <c r="A63" s="38" t="s">
        <v>57</v>
      </c>
      <c r="B63" s="39"/>
      <c r="C63" s="39"/>
      <c r="D63" s="39"/>
      <c r="E63" s="39"/>
      <c r="F63" s="39"/>
      <c r="G63" s="39"/>
      <c r="H63" s="39"/>
      <c r="I63" s="39"/>
      <c r="J63" s="39"/>
      <c r="K63" s="39"/>
    </row>
    <row r="64" spans="1:11" ht="15.75">
      <c r="A64" s="36" t="s">
        <v>58</v>
      </c>
      <c r="B64" s="37"/>
      <c r="C64" s="37"/>
      <c r="D64" s="37"/>
      <c r="E64" s="37"/>
      <c r="F64" s="37"/>
      <c r="G64" s="37"/>
      <c r="H64" s="37"/>
      <c r="I64" s="37"/>
      <c r="J64" s="37"/>
      <c r="K64" s="37"/>
    </row>
  </sheetData>
  <mergeCells count="12">
    <mergeCell ref="A64:K64"/>
    <mergeCell ref="A63:K63"/>
    <mergeCell ref="H3:H6"/>
    <mergeCell ref="I3:I6"/>
    <mergeCell ref="J3:J6"/>
    <mergeCell ref="K3:K6"/>
    <mergeCell ref="B3:B6"/>
    <mergeCell ref="C3:C6"/>
    <mergeCell ref="D3:D6"/>
    <mergeCell ref="E3:E6"/>
    <mergeCell ref="F3:F6"/>
    <mergeCell ref="G3:G6"/>
  </mergeCells>
  <printOptions/>
  <pageMargins left="0.25" right="0.25" top="0.25"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topLeftCell="A1">
      <selection activeCell="I23" sqref="I23"/>
    </sheetView>
  </sheetViews>
  <sheetFormatPr defaultColWidth="11.00390625" defaultRowHeight="15.75"/>
  <cols>
    <col min="1" max="1" width="41.375" style="0" customWidth="1"/>
    <col min="2" max="11" width="11.125" style="0" bestFit="1" customWidth="1"/>
  </cols>
  <sheetData>
    <row r="1" ht="15.75">
      <c r="A1" s="1" t="s">
        <v>70</v>
      </c>
    </row>
    <row r="3" spans="1:11" ht="60">
      <c r="A3" s="2" t="s">
        <v>71</v>
      </c>
      <c r="B3" s="9" t="s">
        <v>2</v>
      </c>
      <c r="C3" s="9" t="s">
        <v>3</v>
      </c>
      <c r="D3" s="10" t="s">
        <v>4</v>
      </c>
      <c r="E3" s="10" t="s">
        <v>5</v>
      </c>
      <c r="F3" s="10" t="s">
        <v>6</v>
      </c>
      <c r="G3" s="10" t="s">
        <v>7</v>
      </c>
      <c r="H3" s="9" t="s">
        <v>8</v>
      </c>
      <c r="I3" s="9" t="s">
        <v>9</v>
      </c>
      <c r="J3" s="9" t="s">
        <v>10</v>
      </c>
      <c r="K3" s="9" t="s">
        <v>11</v>
      </c>
    </row>
    <row r="4" spans="1:11" ht="15.75" customHeight="1">
      <c r="A4" s="12" t="s">
        <v>14</v>
      </c>
      <c r="B4" s="13">
        <f aca="true" t="shared" si="0" ref="B4:B19">F4+J4</f>
        <v>27.939999999999998</v>
      </c>
      <c r="C4" s="14">
        <v>51</v>
      </c>
      <c r="D4" s="15">
        <v>26</v>
      </c>
      <c r="E4" s="16">
        <f aca="true" t="shared" si="1" ref="E4:E19">D4/C4</f>
        <v>0.5098039215686274</v>
      </c>
      <c r="F4" s="15">
        <v>12.9</v>
      </c>
      <c r="G4" s="16">
        <f aca="true" t="shared" si="2" ref="G4:G19">F4/B4</f>
        <v>0.46170365068002867</v>
      </c>
      <c r="H4" s="14">
        <v>25</v>
      </c>
      <c r="I4" s="17">
        <f aca="true" t="shared" si="3" ref="I4:I19">H4/C4</f>
        <v>0.49019607843137253</v>
      </c>
      <c r="J4" s="14">
        <v>15.04</v>
      </c>
      <c r="K4" s="18">
        <f aca="true" t="shared" si="4" ref="K4:K19">J4/B4</f>
        <v>0.5382963493199714</v>
      </c>
    </row>
    <row r="5" spans="1:11" ht="15.75" customHeight="1">
      <c r="A5" s="12" t="s">
        <v>59</v>
      </c>
      <c r="B5" s="13">
        <f t="shared" si="0"/>
        <v>55.85</v>
      </c>
      <c r="C5" s="14">
        <v>152</v>
      </c>
      <c r="D5" s="15">
        <v>78</v>
      </c>
      <c r="E5" s="16">
        <f t="shared" si="1"/>
        <v>0.5131578947368421</v>
      </c>
      <c r="F5" s="15">
        <v>26.96</v>
      </c>
      <c r="G5" s="16">
        <f t="shared" si="2"/>
        <v>0.48272157564906</v>
      </c>
      <c r="H5" s="14">
        <v>74</v>
      </c>
      <c r="I5" s="17">
        <f t="shared" si="3"/>
        <v>0.4868421052631579</v>
      </c>
      <c r="J5" s="14">
        <v>28.89</v>
      </c>
      <c r="K5" s="18">
        <f t="shared" si="4"/>
        <v>0.5172784243509401</v>
      </c>
    </row>
    <row r="6" spans="1:11" ht="15.75" customHeight="1">
      <c r="A6" s="12" t="s">
        <v>34</v>
      </c>
      <c r="B6" s="13">
        <f t="shared" si="0"/>
        <v>25.88</v>
      </c>
      <c r="C6" s="14">
        <v>52</v>
      </c>
      <c r="D6" s="15">
        <v>27</v>
      </c>
      <c r="E6" s="16">
        <f t="shared" si="1"/>
        <v>0.5192307692307693</v>
      </c>
      <c r="F6" s="15">
        <v>15.52</v>
      </c>
      <c r="G6" s="16">
        <f t="shared" si="2"/>
        <v>0.5996908809891809</v>
      </c>
      <c r="H6" s="14">
        <v>25</v>
      </c>
      <c r="I6" s="17">
        <f t="shared" si="3"/>
        <v>0.4807692307692308</v>
      </c>
      <c r="J6" s="14">
        <v>10.36</v>
      </c>
      <c r="K6" s="18">
        <f t="shared" si="4"/>
        <v>0.40030911901081917</v>
      </c>
    </row>
    <row r="7" spans="1:11" ht="15.75" customHeight="1">
      <c r="A7" s="12" t="s">
        <v>36</v>
      </c>
      <c r="B7" s="13">
        <f t="shared" si="0"/>
        <v>62.15</v>
      </c>
      <c r="C7" s="14">
        <v>168</v>
      </c>
      <c r="D7" s="15">
        <v>89</v>
      </c>
      <c r="E7" s="16">
        <f t="shared" si="1"/>
        <v>0.5297619047619048</v>
      </c>
      <c r="F7" s="15">
        <v>30.65</v>
      </c>
      <c r="G7" s="16">
        <f t="shared" si="2"/>
        <v>0.49316170555108607</v>
      </c>
      <c r="H7" s="14">
        <v>79</v>
      </c>
      <c r="I7" s="17">
        <f t="shared" si="3"/>
        <v>0.47023809523809523</v>
      </c>
      <c r="J7" s="14">
        <v>31.5</v>
      </c>
      <c r="K7" s="18">
        <f t="shared" si="4"/>
        <v>0.5068382944489139</v>
      </c>
    </row>
    <row r="8" spans="1:11" ht="15.75" customHeight="1">
      <c r="A8" s="12" t="s">
        <v>37</v>
      </c>
      <c r="B8" s="13">
        <f t="shared" si="0"/>
        <v>106</v>
      </c>
      <c r="C8" s="14">
        <v>348</v>
      </c>
      <c r="D8" s="15">
        <v>194</v>
      </c>
      <c r="E8" s="16">
        <f t="shared" si="1"/>
        <v>0.5574712643678161</v>
      </c>
      <c r="F8" s="15">
        <v>69.19</v>
      </c>
      <c r="G8" s="16">
        <f t="shared" si="2"/>
        <v>0.6527358490566038</v>
      </c>
      <c r="H8" s="14">
        <v>154</v>
      </c>
      <c r="I8" s="17">
        <f t="shared" si="3"/>
        <v>0.4425287356321839</v>
      </c>
      <c r="J8" s="14">
        <v>36.81</v>
      </c>
      <c r="K8" s="18">
        <f t="shared" si="4"/>
        <v>0.34726415094339624</v>
      </c>
    </row>
    <row r="9" spans="1:11" ht="15.75" customHeight="1">
      <c r="A9" s="12" t="s">
        <v>38</v>
      </c>
      <c r="B9" s="13">
        <f t="shared" si="0"/>
        <v>95.32</v>
      </c>
      <c r="C9" s="14">
        <v>295</v>
      </c>
      <c r="D9" s="15">
        <v>158</v>
      </c>
      <c r="E9" s="16">
        <f t="shared" si="1"/>
        <v>0.535593220338983</v>
      </c>
      <c r="F9" s="15">
        <v>59.05</v>
      </c>
      <c r="G9" s="16">
        <f t="shared" si="2"/>
        <v>0.6194922366764583</v>
      </c>
      <c r="H9" s="14">
        <v>137</v>
      </c>
      <c r="I9" s="17">
        <f t="shared" si="3"/>
        <v>0.46440677966101696</v>
      </c>
      <c r="J9" s="14">
        <v>36.27</v>
      </c>
      <c r="K9" s="18">
        <f t="shared" si="4"/>
        <v>0.3805077633235418</v>
      </c>
    </row>
    <row r="10" spans="1:11" ht="15.75" customHeight="1">
      <c r="A10" s="12" t="s">
        <v>39</v>
      </c>
      <c r="B10" s="13">
        <f t="shared" si="0"/>
        <v>38.75</v>
      </c>
      <c r="C10" s="14">
        <v>53</v>
      </c>
      <c r="D10" s="15">
        <v>27</v>
      </c>
      <c r="E10" s="16">
        <f t="shared" si="1"/>
        <v>0.5094339622641509</v>
      </c>
      <c r="F10" s="15">
        <v>18.2</v>
      </c>
      <c r="G10" s="16">
        <f t="shared" si="2"/>
        <v>0.4696774193548387</v>
      </c>
      <c r="H10" s="14">
        <v>26</v>
      </c>
      <c r="I10" s="17">
        <f t="shared" si="3"/>
        <v>0.49056603773584906</v>
      </c>
      <c r="J10" s="14">
        <v>20.55</v>
      </c>
      <c r="K10" s="18">
        <f t="shared" si="4"/>
        <v>0.5303225806451614</v>
      </c>
    </row>
    <row r="11" spans="1:11" ht="15.75" customHeight="1">
      <c r="A11" s="12" t="s">
        <v>40</v>
      </c>
      <c r="B11" s="13">
        <f t="shared" si="0"/>
        <v>74.3</v>
      </c>
      <c r="C11" s="14">
        <v>383</v>
      </c>
      <c r="D11" s="15">
        <v>212</v>
      </c>
      <c r="E11" s="16">
        <f t="shared" si="1"/>
        <v>0.5535248041775457</v>
      </c>
      <c r="F11" s="15">
        <v>46.9</v>
      </c>
      <c r="G11" s="16">
        <f t="shared" si="2"/>
        <v>0.6312247644683715</v>
      </c>
      <c r="H11" s="14">
        <v>171</v>
      </c>
      <c r="I11" s="17">
        <f t="shared" si="3"/>
        <v>0.4464751958224543</v>
      </c>
      <c r="J11" s="14">
        <v>27.4</v>
      </c>
      <c r="K11" s="18">
        <f t="shared" si="4"/>
        <v>0.36877523553162855</v>
      </c>
    </row>
    <row r="12" spans="1:11" ht="15.75" customHeight="1">
      <c r="A12" s="12" t="s">
        <v>42</v>
      </c>
      <c r="B12" s="13">
        <f t="shared" si="0"/>
        <v>40.25</v>
      </c>
      <c r="C12" s="14">
        <v>193</v>
      </c>
      <c r="D12" s="15">
        <v>84</v>
      </c>
      <c r="E12" s="16">
        <f t="shared" si="1"/>
        <v>0.43523316062176165</v>
      </c>
      <c r="F12" s="15">
        <v>22.54</v>
      </c>
      <c r="G12" s="16">
        <f t="shared" si="2"/>
        <v>0.5599999999999999</v>
      </c>
      <c r="H12" s="14">
        <v>109</v>
      </c>
      <c r="I12" s="17">
        <f t="shared" si="3"/>
        <v>0.5647668393782384</v>
      </c>
      <c r="J12" s="14">
        <v>17.71</v>
      </c>
      <c r="K12" s="18">
        <f t="shared" si="4"/>
        <v>0.44</v>
      </c>
    </row>
    <row r="13" spans="1:11" ht="15.75" customHeight="1">
      <c r="A13" s="12" t="s">
        <v>43</v>
      </c>
      <c r="B13" s="13">
        <f t="shared" si="0"/>
        <v>105.08</v>
      </c>
      <c r="C13" s="14">
        <v>330</v>
      </c>
      <c r="D13" s="15">
        <v>183</v>
      </c>
      <c r="E13" s="16">
        <f t="shared" si="1"/>
        <v>0.5545454545454546</v>
      </c>
      <c r="F13" s="15">
        <v>58.65</v>
      </c>
      <c r="G13" s="16">
        <f t="shared" si="2"/>
        <v>0.5581461743433574</v>
      </c>
      <c r="H13" s="14">
        <v>147</v>
      </c>
      <c r="I13" s="17">
        <f t="shared" si="3"/>
        <v>0.44545454545454544</v>
      </c>
      <c r="J13" s="14">
        <v>46.43</v>
      </c>
      <c r="K13" s="18">
        <f t="shared" si="4"/>
        <v>0.44185382565664255</v>
      </c>
    </row>
    <row r="14" spans="1:11" ht="15.75" customHeight="1">
      <c r="A14" s="12" t="s">
        <v>60</v>
      </c>
      <c r="B14" s="13">
        <f t="shared" si="0"/>
        <v>21.509999999999998</v>
      </c>
      <c r="C14" s="14">
        <v>70</v>
      </c>
      <c r="D14" s="15">
        <v>36</v>
      </c>
      <c r="E14" s="16">
        <f t="shared" si="1"/>
        <v>0.5142857142857142</v>
      </c>
      <c r="F14" s="15">
        <v>12.29</v>
      </c>
      <c r="G14" s="16">
        <f t="shared" si="2"/>
        <v>0.5713621571362157</v>
      </c>
      <c r="H14" s="14">
        <v>34</v>
      </c>
      <c r="I14" s="17">
        <f t="shared" si="3"/>
        <v>0.4857142857142857</v>
      </c>
      <c r="J14" s="14">
        <v>9.22</v>
      </c>
      <c r="K14" s="18">
        <f t="shared" si="4"/>
        <v>0.42863784286378437</v>
      </c>
    </row>
    <row r="15" spans="1:11" ht="15.75" customHeight="1">
      <c r="A15" s="12" t="s">
        <v>47</v>
      </c>
      <c r="B15" s="13">
        <f t="shared" si="0"/>
        <v>134.23000000000002</v>
      </c>
      <c r="C15" s="14">
        <v>299</v>
      </c>
      <c r="D15" s="15">
        <v>172</v>
      </c>
      <c r="E15" s="16">
        <f t="shared" si="1"/>
        <v>0.5752508361204013</v>
      </c>
      <c r="F15" s="15">
        <v>74.73</v>
      </c>
      <c r="G15" s="16">
        <f t="shared" si="2"/>
        <v>0.5567309841317142</v>
      </c>
      <c r="H15" s="14">
        <v>127</v>
      </c>
      <c r="I15" s="17">
        <f t="shared" si="3"/>
        <v>0.42474916387959866</v>
      </c>
      <c r="J15" s="14">
        <v>59.5</v>
      </c>
      <c r="K15" s="18">
        <f t="shared" si="4"/>
        <v>0.4432690158682857</v>
      </c>
    </row>
    <row r="16" spans="1:11" ht="15.75" customHeight="1">
      <c r="A16" s="12" t="s">
        <v>48</v>
      </c>
      <c r="B16" s="13">
        <f t="shared" si="0"/>
        <v>96.12</v>
      </c>
      <c r="C16" s="14">
        <v>308</v>
      </c>
      <c r="D16" s="15">
        <v>185</v>
      </c>
      <c r="E16" s="16">
        <f t="shared" si="1"/>
        <v>0.6006493506493507</v>
      </c>
      <c r="F16" s="15">
        <v>64.64</v>
      </c>
      <c r="G16" s="16">
        <f t="shared" si="2"/>
        <v>0.6724927174365376</v>
      </c>
      <c r="H16" s="14">
        <v>123</v>
      </c>
      <c r="I16" s="17">
        <f t="shared" si="3"/>
        <v>0.39935064935064934</v>
      </c>
      <c r="J16" s="14">
        <v>31.48</v>
      </c>
      <c r="K16" s="18">
        <f t="shared" si="4"/>
        <v>0.32750728256346234</v>
      </c>
    </row>
    <row r="17" spans="1:11" ht="15.75" customHeight="1">
      <c r="A17" s="12" t="s">
        <v>49</v>
      </c>
      <c r="B17" s="13">
        <f t="shared" si="0"/>
        <v>28.130000000000003</v>
      </c>
      <c r="C17" s="14">
        <v>71</v>
      </c>
      <c r="D17" s="15">
        <v>32</v>
      </c>
      <c r="E17" s="16">
        <f t="shared" si="1"/>
        <v>0.4507042253521127</v>
      </c>
      <c r="F17" s="15">
        <v>10.24</v>
      </c>
      <c r="G17" s="16">
        <f t="shared" si="2"/>
        <v>0.36402417348027016</v>
      </c>
      <c r="H17" s="14">
        <v>39</v>
      </c>
      <c r="I17" s="17">
        <f t="shared" si="3"/>
        <v>0.5492957746478874</v>
      </c>
      <c r="J17" s="14">
        <v>17.89</v>
      </c>
      <c r="K17" s="18">
        <f t="shared" si="4"/>
        <v>0.6359758265197298</v>
      </c>
    </row>
    <row r="18" spans="1:11" ht="15.75" customHeight="1">
      <c r="A18" s="12" t="s">
        <v>51</v>
      </c>
      <c r="B18" s="13">
        <f t="shared" si="0"/>
        <v>68.50999999999999</v>
      </c>
      <c r="C18" s="14">
        <v>170</v>
      </c>
      <c r="D18" s="15">
        <v>67</v>
      </c>
      <c r="E18" s="16">
        <f t="shared" si="1"/>
        <v>0.3941176470588235</v>
      </c>
      <c r="F18" s="15">
        <v>34.07</v>
      </c>
      <c r="G18" s="16">
        <f t="shared" si="2"/>
        <v>0.49729966428258654</v>
      </c>
      <c r="H18" s="14">
        <v>103</v>
      </c>
      <c r="I18" s="17">
        <f t="shared" si="3"/>
        <v>0.6058823529411764</v>
      </c>
      <c r="J18" s="14">
        <v>34.44</v>
      </c>
      <c r="K18" s="18">
        <f t="shared" si="4"/>
        <v>0.5027003357174136</v>
      </c>
    </row>
    <row r="19" spans="1:11" ht="15.75" customHeight="1">
      <c r="A19" s="12" t="s">
        <v>54</v>
      </c>
      <c r="B19" s="13">
        <f t="shared" si="0"/>
        <v>55.58</v>
      </c>
      <c r="C19" s="14">
        <v>118</v>
      </c>
      <c r="D19" s="15">
        <v>62</v>
      </c>
      <c r="E19" s="16">
        <f t="shared" si="1"/>
        <v>0.5254237288135594</v>
      </c>
      <c r="F19" s="15">
        <v>30.07</v>
      </c>
      <c r="G19" s="16">
        <f t="shared" si="2"/>
        <v>0.5410219503418496</v>
      </c>
      <c r="H19" s="14">
        <v>56</v>
      </c>
      <c r="I19" s="17">
        <f t="shared" si="3"/>
        <v>0.4745762711864407</v>
      </c>
      <c r="J19" s="14">
        <v>25.51</v>
      </c>
      <c r="K19" s="18">
        <f t="shared" si="4"/>
        <v>0.4589780496581505</v>
      </c>
    </row>
    <row r="20" spans="1:11" ht="18" customHeight="1">
      <c r="A20" s="3" t="s">
        <v>69</v>
      </c>
      <c r="B20" s="4">
        <f>SUM(B4:B19)</f>
        <v>1035.6000000000001</v>
      </c>
      <c r="C20" s="5">
        <f>SUM(C4:C19)</f>
        <v>3061</v>
      </c>
      <c r="D20" s="4">
        <f>SUM(D4:D19)</f>
        <v>1632</v>
      </c>
      <c r="E20" s="6">
        <f>D20/C20</f>
        <v>0.5331590983338779</v>
      </c>
      <c r="F20" s="5">
        <f>SUM(F4:F19)</f>
        <v>586.6000000000001</v>
      </c>
      <c r="G20" s="7">
        <f>F20/B20</f>
        <v>0.5664349169563538</v>
      </c>
      <c r="H20" s="5">
        <f>SUM(H4:H19)</f>
        <v>1429</v>
      </c>
      <c r="I20" s="7">
        <f>H20/C20</f>
        <v>0.4668409016661222</v>
      </c>
      <c r="J20" s="8">
        <f>SUM(J4:J19)</f>
        <v>449.00000000000006</v>
      </c>
      <c r="K20" s="7">
        <f>J20/B20</f>
        <v>0.4335650830436462</v>
      </c>
    </row>
    <row r="21" spans="1:11" ht="30" customHeight="1">
      <c r="A21" s="38" t="s">
        <v>57</v>
      </c>
      <c r="B21" s="39"/>
      <c r="C21" s="39"/>
      <c r="D21" s="39"/>
      <c r="E21" s="39"/>
      <c r="F21" s="39"/>
      <c r="G21" s="39"/>
      <c r="H21" s="39"/>
      <c r="I21" s="39"/>
      <c r="J21" s="39"/>
      <c r="K21" s="39"/>
    </row>
    <row r="22" spans="1:11" ht="36.95" customHeight="1">
      <c r="A22" s="36" t="s">
        <v>58</v>
      </c>
      <c r="B22" s="37"/>
      <c r="C22" s="37"/>
      <c r="D22" s="37"/>
      <c r="E22" s="37"/>
      <c r="F22" s="37"/>
      <c r="G22" s="37"/>
      <c r="H22" s="37"/>
      <c r="I22" s="37"/>
      <c r="J22" s="37"/>
      <c r="K22" s="37"/>
    </row>
  </sheetData>
  <mergeCells count="2">
    <mergeCell ref="A21:K21"/>
    <mergeCell ref="A22:K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L1" sqref="L1:M1048576"/>
    </sheetView>
  </sheetViews>
  <sheetFormatPr defaultColWidth="11.00390625" defaultRowHeight="15.75"/>
  <cols>
    <col min="1" max="1" width="44.00390625" style="0" customWidth="1"/>
  </cols>
  <sheetData>
    <row r="1" ht="15.75">
      <c r="A1" s="1" t="s">
        <v>70</v>
      </c>
    </row>
    <row r="3" spans="1:11" ht="60">
      <c r="A3" s="2" t="s">
        <v>71</v>
      </c>
      <c r="B3" s="9" t="s">
        <v>2</v>
      </c>
      <c r="C3" s="9" t="s">
        <v>3</v>
      </c>
      <c r="D3" s="10" t="s">
        <v>4</v>
      </c>
      <c r="E3" s="10" t="s">
        <v>5</v>
      </c>
      <c r="F3" s="10" t="s">
        <v>6</v>
      </c>
      <c r="G3" s="10" t="s">
        <v>7</v>
      </c>
      <c r="H3" s="9" t="s">
        <v>8</v>
      </c>
      <c r="I3" s="9" t="s">
        <v>9</v>
      </c>
      <c r="J3" s="9" t="s">
        <v>10</v>
      </c>
      <c r="K3" s="9" t="s">
        <v>11</v>
      </c>
    </row>
    <row r="4" spans="1:11" ht="15.75" customHeight="1">
      <c r="A4" s="12" t="s">
        <v>62</v>
      </c>
      <c r="B4" s="13">
        <f>F4+J4</f>
        <v>2.58</v>
      </c>
      <c r="C4" s="14">
        <v>55</v>
      </c>
      <c r="D4" s="15">
        <v>34</v>
      </c>
      <c r="E4" s="16">
        <f>D4/C4</f>
        <v>0.6181818181818182</v>
      </c>
      <c r="F4" s="15">
        <v>1.21</v>
      </c>
      <c r="G4" s="16">
        <f>F4/B4</f>
        <v>0.4689922480620155</v>
      </c>
      <c r="H4" s="14">
        <v>21</v>
      </c>
      <c r="I4" s="17">
        <f>H4/C4</f>
        <v>0.38181818181818183</v>
      </c>
      <c r="J4" s="14">
        <v>1.37</v>
      </c>
      <c r="K4" s="18">
        <f aca="true" t="shared" si="0" ref="K4">J4/B4</f>
        <v>0.5310077519379846</v>
      </c>
    </row>
    <row r="5" spans="1:11" ht="15.75" customHeight="1">
      <c r="A5" s="12" t="s">
        <v>15</v>
      </c>
      <c r="B5" s="13">
        <v>31.8</v>
      </c>
      <c r="C5" s="14">
        <v>272</v>
      </c>
      <c r="D5" s="15">
        <v>109</v>
      </c>
      <c r="E5" s="16">
        <v>0.4007352941176471</v>
      </c>
      <c r="F5" s="15">
        <v>16.87</v>
      </c>
      <c r="G5" s="16">
        <v>0.5305031446540881</v>
      </c>
      <c r="H5" s="14">
        <v>163</v>
      </c>
      <c r="I5" s="17">
        <v>0.5992647058823529</v>
      </c>
      <c r="J5" s="14">
        <v>14.93</v>
      </c>
      <c r="K5" s="18">
        <v>0.46949685534591196</v>
      </c>
    </row>
    <row r="6" spans="1:11" ht="15.75" customHeight="1">
      <c r="A6" s="12" t="s">
        <v>17</v>
      </c>
      <c r="B6" s="13">
        <v>41.86</v>
      </c>
      <c r="C6" s="14">
        <v>204</v>
      </c>
      <c r="D6" s="15">
        <v>120</v>
      </c>
      <c r="E6" s="16">
        <v>0.5882352941176471</v>
      </c>
      <c r="F6" s="15">
        <v>24.43</v>
      </c>
      <c r="G6" s="16">
        <v>0.5836120401337793</v>
      </c>
      <c r="H6" s="14">
        <v>84</v>
      </c>
      <c r="I6" s="17">
        <v>0.4117647058823529</v>
      </c>
      <c r="J6" s="14">
        <v>17.43</v>
      </c>
      <c r="K6" s="18">
        <v>0.41638795986622074</v>
      </c>
    </row>
    <row r="7" spans="1:11" ht="15.75" customHeight="1">
      <c r="A7" s="12" t="s">
        <v>20</v>
      </c>
      <c r="B7" s="13">
        <v>18.61</v>
      </c>
      <c r="C7" s="14">
        <v>155</v>
      </c>
      <c r="D7" s="15">
        <v>83</v>
      </c>
      <c r="E7" s="16">
        <v>0.535483870967742</v>
      </c>
      <c r="F7" s="15">
        <v>9.38</v>
      </c>
      <c r="G7" s="16">
        <v>0.5040300913487373</v>
      </c>
      <c r="H7" s="14">
        <v>72</v>
      </c>
      <c r="I7" s="17">
        <v>0.4645161290322581</v>
      </c>
      <c r="J7" s="14">
        <v>9.23</v>
      </c>
      <c r="K7" s="18">
        <v>0.4959699086512628</v>
      </c>
    </row>
    <row r="8" spans="1:11" ht="15.75" customHeight="1">
      <c r="A8" s="12" t="s">
        <v>21</v>
      </c>
      <c r="B8" s="13">
        <v>29.229999999999997</v>
      </c>
      <c r="C8" s="14">
        <v>148</v>
      </c>
      <c r="D8" s="15">
        <v>52</v>
      </c>
      <c r="E8" s="16">
        <v>0.35135135135135137</v>
      </c>
      <c r="F8" s="15">
        <v>10.17</v>
      </c>
      <c r="G8" s="16">
        <v>0.34793020868970237</v>
      </c>
      <c r="H8" s="14">
        <v>96</v>
      </c>
      <c r="I8" s="17">
        <v>0.6486486486486487</v>
      </c>
      <c r="J8" s="14">
        <v>19.06</v>
      </c>
      <c r="K8" s="18">
        <v>0.6520697913102976</v>
      </c>
    </row>
    <row r="9" spans="1:11" ht="15.75" customHeight="1">
      <c r="A9" s="12" t="s">
        <v>23</v>
      </c>
      <c r="B9" s="13">
        <v>64.58</v>
      </c>
      <c r="C9" s="14">
        <v>313</v>
      </c>
      <c r="D9" s="15">
        <v>178</v>
      </c>
      <c r="E9" s="16">
        <v>0.5686900958466453</v>
      </c>
      <c r="F9" s="15">
        <v>39.83</v>
      </c>
      <c r="G9" s="16">
        <v>0.6167544131310003</v>
      </c>
      <c r="H9" s="14">
        <v>135</v>
      </c>
      <c r="I9" s="17">
        <v>0.43130990415335463</v>
      </c>
      <c r="J9" s="14">
        <v>24.75</v>
      </c>
      <c r="K9" s="18">
        <v>0.3832455868689997</v>
      </c>
    </row>
    <row r="10" spans="1:11" ht="15.75" customHeight="1">
      <c r="A10" s="12" t="s">
        <v>26</v>
      </c>
      <c r="B10" s="13">
        <v>42.47</v>
      </c>
      <c r="C10" s="14">
        <v>134</v>
      </c>
      <c r="D10" s="15">
        <v>72</v>
      </c>
      <c r="E10" s="16">
        <v>0.5373134328358209</v>
      </c>
      <c r="F10" s="15">
        <v>23.59</v>
      </c>
      <c r="G10" s="16">
        <v>0.555450906522251</v>
      </c>
      <c r="H10" s="14">
        <v>62</v>
      </c>
      <c r="I10" s="17">
        <v>0.4626865671641791</v>
      </c>
      <c r="J10" s="14">
        <v>18.88</v>
      </c>
      <c r="K10" s="18">
        <v>0.444549093477749</v>
      </c>
    </row>
    <row r="11" spans="1:11" ht="15.75" customHeight="1">
      <c r="A11" s="12" t="s">
        <v>27</v>
      </c>
      <c r="B11" s="13">
        <v>47.85</v>
      </c>
      <c r="C11" s="14">
        <v>407</v>
      </c>
      <c r="D11" s="15">
        <v>219</v>
      </c>
      <c r="E11" s="16">
        <v>0.538083538083538</v>
      </c>
      <c r="F11" s="15">
        <v>24.66</v>
      </c>
      <c r="G11" s="16">
        <v>0.5153605015673981</v>
      </c>
      <c r="H11" s="14">
        <v>188</v>
      </c>
      <c r="I11" s="17">
        <v>0.4619164619164619</v>
      </c>
      <c r="J11" s="14">
        <v>23.19</v>
      </c>
      <c r="K11" s="18">
        <v>0.4846394984326019</v>
      </c>
    </row>
    <row r="12" spans="1:11" s="11" customFormat="1" ht="15.75" customHeight="1">
      <c r="A12" s="25" t="s">
        <v>28</v>
      </c>
      <c r="B12" s="13">
        <v>1</v>
      </c>
      <c r="C12" s="14">
        <v>99</v>
      </c>
      <c r="D12" s="15">
        <v>68</v>
      </c>
      <c r="E12" s="16">
        <v>0.6868686868686869</v>
      </c>
      <c r="F12" s="15">
        <v>0</v>
      </c>
      <c r="G12" s="16">
        <v>0</v>
      </c>
      <c r="H12" s="14">
        <v>31</v>
      </c>
      <c r="I12" s="17">
        <v>0.31313131313131315</v>
      </c>
      <c r="J12" s="14">
        <v>1</v>
      </c>
      <c r="K12" s="18">
        <v>1</v>
      </c>
    </row>
    <row r="13" spans="1:11" ht="15.75" customHeight="1">
      <c r="A13" s="12" t="s">
        <v>29</v>
      </c>
      <c r="B13" s="13">
        <v>24.7</v>
      </c>
      <c r="C13" s="14">
        <v>160</v>
      </c>
      <c r="D13" s="15">
        <v>79</v>
      </c>
      <c r="E13" s="16">
        <v>0.49375</v>
      </c>
      <c r="F13" s="15">
        <v>11.86</v>
      </c>
      <c r="G13" s="16">
        <v>0.480161943319838</v>
      </c>
      <c r="H13" s="14">
        <v>81</v>
      </c>
      <c r="I13" s="17">
        <v>0.50625</v>
      </c>
      <c r="J13" s="14">
        <v>12.84</v>
      </c>
      <c r="K13" s="18">
        <v>0.5198380566801619</v>
      </c>
    </row>
    <row r="14" spans="1:11" ht="15.75" customHeight="1">
      <c r="A14" s="12" t="s">
        <v>33</v>
      </c>
      <c r="B14" s="13">
        <v>63.599999999999994</v>
      </c>
      <c r="C14" s="14">
        <v>475</v>
      </c>
      <c r="D14" s="15">
        <v>237</v>
      </c>
      <c r="E14" s="16">
        <v>0.49894736842105264</v>
      </c>
      <c r="F14" s="15">
        <v>31.12</v>
      </c>
      <c r="G14" s="16">
        <v>0.489308176100629</v>
      </c>
      <c r="H14" s="14">
        <v>238</v>
      </c>
      <c r="I14" s="17">
        <v>0.5010526315789474</v>
      </c>
      <c r="J14" s="14">
        <v>32.48</v>
      </c>
      <c r="K14" s="18">
        <v>0.5106918238993711</v>
      </c>
    </row>
    <row r="15" spans="1:11" ht="15.75" customHeight="1">
      <c r="A15" s="12" t="s">
        <v>35</v>
      </c>
      <c r="B15" s="13">
        <v>7.04</v>
      </c>
      <c r="C15" s="14">
        <v>98</v>
      </c>
      <c r="D15" s="15">
        <v>35</v>
      </c>
      <c r="E15" s="16">
        <v>0.35714285714285715</v>
      </c>
      <c r="F15" s="15">
        <v>1.16</v>
      </c>
      <c r="G15" s="16">
        <v>0.16477272727272727</v>
      </c>
      <c r="H15" s="14">
        <v>63</v>
      </c>
      <c r="I15" s="17">
        <v>0.6428571428571429</v>
      </c>
      <c r="J15" s="14">
        <v>5.88</v>
      </c>
      <c r="K15" s="18">
        <v>0.8352272727272727</v>
      </c>
    </row>
    <row r="16" spans="1:11" ht="15.75" customHeight="1">
      <c r="A16" s="12" t="s">
        <v>41</v>
      </c>
      <c r="B16" s="13">
        <v>44.32</v>
      </c>
      <c r="C16" s="14">
        <v>425</v>
      </c>
      <c r="D16" s="15">
        <v>233</v>
      </c>
      <c r="E16" s="16">
        <v>0.548235294117647</v>
      </c>
      <c r="F16" s="15">
        <v>22.52</v>
      </c>
      <c r="G16" s="16">
        <v>0.5081227436823105</v>
      </c>
      <c r="H16" s="14">
        <v>192</v>
      </c>
      <c r="I16" s="17">
        <v>0.45176470588235296</v>
      </c>
      <c r="J16" s="14">
        <v>21.8</v>
      </c>
      <c r="K16" s="18">
        <v>0.4918772563176895</v>
      </c>
    </row>
    <row r="17" spans="1:11" ht="15.75" customHeight="1">
      <c r="A17" s="12" t="s">
        <v>45</v>
      </c>
      <c r="B17" s="13">
        <v>14.56</v>
      </c>
      <c r="C17" s="14">
        <v>96</v>
      </c>
      <c r="D17" s="15">
        <v>49</v>
      </c>
      <c r="E17" s="16">
        <v>0.5104166666666666</v>
      </c>
      <c r="F17" s="15">
        <v>5.91</v>
      </c>
      <c r="G17" s="16">
        <v>0.4059065934065934</v>
      </c>
      <c r="H17" s="14">
        <v>47</v>
      </c>
      <c r="I17" s="17">
        <v>0.4895833333333333</v>
      </c>
      <c r="J17" s="14">
        <v>8.65</v>
      </c>
      <c r="K17" s="18">
        <v>0.5940934065934066</v>
      </c>
    </row>
    <row r="18" spans="1:11" ht="15.75" customHeight="1">
      <c r="A18" s="12" t="s">
        <v>61</v>
      </c>
      <c r="B18" s="13">
        <v>71.81</v>
      </c>
      <c r="C18" s="14">
        <v>255</v>
      </c>
      <c r="D18" s="15">
        <v>130</v>
      </c>
      <c r="E18" s="16">
        <v>0.5098039215686274</v>
      </c>
      <c r="F18" s="15">
        <v>34.23</v>
      </c>
      <c r="G18" s="16">
        <v>0.4766745578610221</v>
      </c>
      <c r="H18" s="14">
        <v>125</v>
      </c>
      <c r="I18" s="17">
        <v>0.49019607843137253</v>
      </c>
      <c r="J18" s="14">
        <v>37.58</v>
      </c>
      <c r="K18" s="18">
        <v>0.5233254421389778</v>
      </c>
    </row>
    <row r="19" spans="1:11" ht="15.75" customHeight="1">
      <c r="A19" s="12" t="s">
        <v>50</v>
      </c>
      <c r="B19" s="13">
        <v>52.81</v>
      </c>
      <c r="C19" s="14">
        <v>394</v>
      </c>
      <c r="D19" s="15">
        <v>205</v>
      </c>
      <c r="E19" s="16">
        <v>0.5203045685279187</v>
      </c>
      <c r="F19" s="15">
        <v>28.04</v>
      </c>
      <c r="G19" s="16">
        <v>0.5309600454459382</v>
      </c>
      <c r="H19" s="14">
        <v>189</v>
      </c>
      <c r="I19" s="17">
        <v>0.4796954314720812</v>
      </c>
      <c r="J19" s="14">
        <v>24.77</v>
      </c>
      <c r="K19" s="18">
        <v>0.4690399545540617</v>
      </c>
    </row>
    <row r="20" spans="1:11" ht="15.75" customHeight="1">
      <c r="A20" s="12" t="s">
        <v>52</v>
      </c>
      <c r="B20" s="13">
        <v>20.19</v>
      </c>
      <c r="C20" s="14">
        <v>361</v>
      </c>
      <c r="D20" s="15">
        <v>194</v>
      </c>
      <c r="E20" s="16">
        <v>0.5373961218836565</v>
      </c>
      <c r="F20" s="15">
        <v>12.32</v>
      </c>
      <c r="G20" s="16">
        <v>0.6102030708271421</v>
      </c>
      <c r="H20" s="14">
        <v>167</v>
      </c>
      <c r="I20" s="17">
        <v>0.4626038781163435</v>
      </c>
      <c r="J20" s="14">
        <v>7.87</v>
      </c>
      <c r="K20" s="18">
        <v>0.38979692917285785</v>
      </c>
    </row>
    <row r="21" spans="1:11" ht="15.75" customHeight="1">
      <c r="A21" s="12" t="s">
        <v>53</v>
      </c>
      <c r="B21" s="13">
        <v>54.23</v>
      </c>
      <c r="C21" s="14">
        <v>309</v>
      </c>
      <c r="D21" s="15">
        <v>192</v>
      </c>
      <c r="E21" s="16">
        <v>0.6213592233009708</v>
      </c>
      <c r="F21" s="15">
        <v>29.33</v>
      </c>
      <c r="G21" s="16">
        <v>0.5408445509865388</v>
      </c>
      <c r="H21" s="14">
        <v>117</v>
      </c>
      <c r="I21" s="17">
        <v>0.3786407766990291</v>
      </c>
      <c r="J21" s="14">
        <v>24.9</v>
      </c>
      <c r="K21" s="18">
        <v>0.45915544901346117</v>
      </c>
    </row>
    <row r="22" spans="1:11" ht="15.75" customHeight="1">
      <c r="A22" s="12" t="s">
        <v>55</v>
      </c>
      <c r="B22" s="13">
        <v>47.58</v>
      </c>
      <c r="C22" s="14">
        <v>287</v>
      </c>
      <c r="D22" s="15">
        <v>164</v>
      </c>
      <c r="E22" s="16">
        <v>0.5714285714285714</v>
      </c>
      <c r="F22" s="15">
        <v>23.74</v>
      </c>
      <c r="G22" s="16">
        <v>0.4989491382934006</v>
      </c>
      <c r="H22" s="14">
        <v>123</v>
      </c>
      <c r="I22" s="17">
        <v>0.42857142857142855</v>
      </c>
      <c r="J22" s="14">
        <v>23.84</v>
      </c>
      <c r="K22" s="18">
        <v>0.5010508617065994</v>
      </c>
    </row>
    <row r="23" spans="1:11" ht="15.75" customHeight="1">
      <c r="A23" s="12" t="s">
        <v>56</v>
      </c>
      <c r="B23" s="13">
        <v>56.39</v>
      </c>
      <c r="C23" s="14">
        <v>392</v>
      </c>
      <c r="D23" s="15">
        <v>213</v>
      </c>
      <c r="E23" s="16">
        <v>0.5433673469387755</v>
      </c>
      <c r="F23" s="15">
        <v>30.74</v>
      </c>
      <c r="G23" s="16">
        <v>0.5451321156233374</v>
      </c>
      <c r="H23" s="14">
        <v>179</v>
      </c>
      <c r="I23" s="17">
        <v>0.45663265306122447</v>
      </c>
      <c r="J23" s="14">
        <v>25.65</v>
      </c>
      <c r="K23" s="18">
        <v>0.4548678843766625</v>
      </c>
    </row>
    <row r="24" spans="1:11" ht="15.75">
      <c r="A24" s="3" t="s">
        <v>69</v>
      </c>
      <c r="B24" s="4">
        <f>SUM(B5:B23)</f>
        <v>734.6300000000001</v>
      </c>
      <c r="C24" s="5">
        <f>SUM(C5:C23)</f>
        <v>4984</v>
      </c>
      <c r="D24" s="4">
        <f>SUM(D5:D23)</f>
        <v>2632</v>
      </c>
      <c r="E24" s="6">
        <f>D24/C24</f>
        <v>0.5280898876404494</v>
      </c>
      <c r="F24" s="5">
        <f>SUM(F5:F23)</f>
        <v>379.90000000000003</v>
      </c>
      <c r="G24" s="7">
        <f>F24/B24</f>
        <v>0.5171310727849393</v>
      </c>
      <c r="H24" s="5">
        <f>SUM(H5:H23)</f>
        <v>2352</v>
      </c>
      <c r="I24" s="7">
        <f>H24/C24</f>
        <v>0.47191011235955055</v>
      </c>
      <c r="J24" s="8">
        <f>SUM(J5:J23)</f>
        <v>354.7299999999999</v>
      </c>
      <c r="K24" s="7">
        <f>J24/B24</f>
        <v>0.4828689272150604</v>
      </c>
    </row>
    <row r="26" spans="1:11" ht="14.1" customHeight="1">
      <c r="A26" s="38" t="s">
        <v>57</v>
      </c>
      <c r="B26" s="39"/>
      <c r="C26" s="39"/>
      <c r="D26" s="39"/>
      <c r="E26" s="39"/>
      <c r="F26" s="39"/>
      <c r="G26" s="39"/>
      <c r="H26" s="39"/>
      <c r="I26" s="39"/>
      <c r="J26" s="39"/>
      <c r="K26" s="39"/>
    </row>
    <row r="27" spans="1:11" ht="35.1" customHeight="1">
      <c r="A27" s="36" t="s">
        <v>58</v>
      </c>
      <c r="B27" s="37"/>
      <c r="C27" s="37"/>
      <c r="D27" s="37"/>
      <c r="E27" s="37"/>
      <c r="F27" s="37"/>
      <c r="G27" s="37"/>
      <c r="H27" s="37"/>
      <c r="I27" s="37"/>
      <c r="J27" s="37"/>
      <c r="K27" s="37"/>
    </row>
  </sheetData>
  <mergeCells count="2">
    <mergeCell ref="A26:K26"/>
    <mergeCell ref="A27:K27"/>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topLeftCell="A1">
      <selection activeCell="L1" sqref="L1:M1048576"/>
    </sheetView>
  </sheetViews>
  <sheetFormatPr defaultColWidth="11.00390625" defaultRowHeight="15.75"/>
  <cols>
    <col min="1" max="1" width="36.50390625" style="0" customWidth="1"/>
  </cols>
  <sheetData>
    <row r="1" ht="15.75">
      <c r="A1" s="1" t="s">
        <v>70</v>
      </c>
    </row>
    <row r="3" spans="1:11" ht="60">
      <c r="A3" s="2" t="s">
        <v>71</v>
      </c>
      <c r="B3" s="9" t="s">
        <v>2</v>
      </c>
      <c r="C3" s="9" t="s">
        <v>3</v>
      </c>
      <c r="D3" s="10" t="s">
        <v>4</v>
      </c>
      <c r="E3" s="10" t="s">
        <v>5</v>
      </c>
      <c r="F3" s="10" t="s">
        <v>6</v>
      </c>
      <c r="G3" s="10" t="s">
        <v>7</v>
      </c>
      <c r="H3" s="9" t="s">
        <v>8</v>
      </c>
      <c r="I3" s="9" t="s">
        <v>9</v>
      </c>
      <c r="J3" s="9" t="s">
        <v>10</v>
      </c>
      <c r="K3" s="9" t="s">
        <v>11</v>
      </c>
    </row>
    <row r="4" spans="1:11" ht="15.75" customHeight="1">
      <c r="A4" s="12" t="s">
        <v>13</v>
      </c>
      <c r="B4" s="13">
        <v>34.04</v>
      </c>
      <c r="C4" s="14">
        <v>130</v>
      </c>
      <c r="D4" s="15">
        <v>73</v>
      </c>
      <c r="E4" s="16">
        <v>0.5615384615384615</v>
      </c>
      <c r="F4" s="15">
        <v>24.73</v>
      </c>
      <c r="G4" s="16">
        <v>0.7264982373678026</v>
      </c>
      <c r="H4" s="14">
        <v>57</v>
      </c>
      <c r="I4" s="17">
        <v>0.43846153846153846</v>
      </c>
      <c r="J4" s="14">
        <v>9.31</v>
      </c>
      <c r="K4" s="18">
        <v>0.27350176263219744</v>
      </c>
    </row>
    <row r="5" spans="1:11" ht="15.75" customHeight="1">
      <c r="A5" s="12" t="s">
        <v>18</v>
      </c>
      <c r="B5" s="13">
        <v>60.33</v>
      </c>
      <c r="C5" s="14">
        <v>248</v>
      </c>
      <c r="D5" s="15">
        <v>142</v>
      </c>
      <c r="E5" s="16">
        <v>0.5725806451612904</v>
      </c>
      <c r="F5" s="15">
        <v>36.29</v>
      </c>
      <c r="G5" s="16">
        <v>0.6015249461296204</v>
      </c>
      <c r="H5" s="14">
        <v>106</v>
      </c>
      <c r="I5" s="17">
        <v>0.4274193548387097</v>
      </c>
      <c r="J5" s="14">
        <v>24.04</v>
      </c>
      <c r="K5" s="18">
        <v>0.39847505387037957</v>
      </c>
    </row>
    <row r="6" spans="1:11" ht="15.75" customHeight="1">
      <c r="A6" s="12" t="s">
        <v>22</v>
      </c>
      <c r="B6" s="13">
        <v>79.57</v>
      </c>
      <c r="C6" s="14">
        <v>378</v>
      </c>
      <c r="D6" s="15">
        <v>196</v>
      </c>
      <c r="E6" s="16">
        <v>0.5185185185185185</v>
      </c>
      <c r="F6" s="15">
        <v>49.53</v>
      </c>
      <c r="G6" s="16">
        <v>0.6224707804448913</v>
      </c>
      <c r="H6" s="14">
        <v>182</v>
      </c>
      <c r="I6" s="17">
        <v>0.48148148148148145</v>
      </c>
      <c r="J6" s="14">
        <v>30.04</v>
      </c>
      <c r="K6" s="18">
        <v>0.3775292195551087</v>
      </c>
    </row>
    <row r="7" spans="1:11" ht="15.75" customHeight="1">
      <c r="A7" s="12" t="s">
        <v>72</v>
      </c>
      <c r="B7" s="13">
        <v>85.25999999999999</v>
      </c>
      <c r="C7" s="14">
        <v>218</v>
      </c>
      <c r="D7" s="15">
        <v>134</v>
      </c>
      <c r="E7" s="16">
        <v>0.6146788990825688</v>
      </c>
      <c r="F7" s="15">
        <v>50.51</v>
      </c>
      <c r="G7" s="16">
        <v>0.5924231761670186</v>
      </c>
      <c r="H7" s="14">
        <v>84</v>
      </c>
      <c r="I7" s="17">
        <v>0.3853211009174312</v>
      </c>
      <c r="J7" s="14">
        <v>34.75</v>
      </c>
      <c r="K7" s="18">
        <v>0.4075768238329815</v>
      </c>
    </row>
    <row r="8" spans="1:11" ht="15.75" customHeight="1">
      <c r="A8" s="12" t="s">
        <v>65</v>
      </c>
      <c r="B8" s="13">
        <v>73.44</v>
      </c>
      <c r="C8" s="14">
        <v>306</v>
      </c>
      <c r="D8" s="15">
        <v>176</v>
      </c>
      <c r="E8" s="16">
        <v>0.5751633986928104</v>
      </c>
      <c r="F8" s="15">
        <v>50.34</v>
      </c>
      <c r="G8" s="16">
        <v>0.6854575163398694</v>
      </c>
      <c r="H8" s="14">
        <v>130</v>
      </c>
      <c r="I8" s="17">
        <v>0.42483660130718953</v>
      </c>
      <c r="J8" s="14">
        <v>23.1</v>
      </c>
      <c r="K8" s="18">
        <v>0.31454248366013077</v>
      </c>
    </row>
    <row r="9" spans="1:11" ht="15.75" customHeight="1">
      <c r="A9" s="12" t="s">
        <v>73</v>
      </c>
      <c r="B9" s="13">
        <v>21.61</v>
      </c>
      <c r="C9" s="14">
        <v>88</v>
      </c>
      <c r="D9" s="15">
        <v>42</v>
      </c>
      <c r="E9" s="16">
        <v>0.4772727272727273</v>
      </c>
      <c r="F9" s="15">
        <v>11.38</v>
      </c>
      <c r="G9" s="16">
        <v>0.5266080518278575</v>
      </c>
      <c r="H9" s="14">
        <v>46</v>
      </c>
      <c r="I9" s="17">
        <v>0.5227272727272727</v>
      </c>
      <c r="J9" s="14">
        <v>10.23</v>
      </c>
      <c r="K9" s="18">
        <v>0.4733919481721426</v>
      </c>
    </row>
    <row r="10" spans="1:11" ht="15.75" customHeight="1">
      <c r="A10" s="12" t="s">
        <v>74</v>
      </c>
      <c r="B10" s="13">
        <v>51.25</v>
      </c>
      <c r="C10" s="14">
        <v>110</v>
      </c>
      <c r="D10" s="15">
        <v>65</v>
      </c>
      <c r="E10" s="16">
        <v>0.5909090909090909</v>
      </c>
      <c r="F10" s="15">
        <v>36.25</v>
      </c>
      <c r="G10" s="16">
        <v>0.7073170731707317</v>
      </c>
      <c r="H10" s="14">
        <v>45</v>
      </c>
      <c r="I10" s="17">
        <v>0.4090909090909091</v>
      </c>
      <c r="J10" s="14">
        <v>15</v>
      </c>
      <c r="K10" s="18">
        <v>0.2926829268292683</v>
      </c>
    </row>
    <row r="11" spans="1:11" ht="15.75" customHeight="1">
      <c r="A11" s="12" t="s">
        <v>66</v>
      </c>
      <c r="B11" s="13">
        <v>57.55</v>
      </c>
      <c r="C11" s="14">
        <v>324</v>
      </c>
      <c r="D11" s="15">
        <v>193</v>
      </c>
      <c r="E11" s="16">
        <v>0.595679012345679</v>
      </c>
      <c r="F11" s="15">
        <v>42.26</v>
      </c>
      <c r="G11" s="16">
        <v>0.7343179843614248</v>
      </c>
      <c r="H11" s="14">
        <v>131</v>
      </c>
      <c r="I11" s="17">
        <v>0.404320987654321</v>
      </c>
      <c r="J11" s="14">
        <v>15.29</v>
      </c>
      <c r="K11" s="18">
        <v>0.26568201563857513</v>
      </c>
    </row>
    <row r="12" spans="1:11" ht="15.75">
      <c r="A12" s="3" t="s">
        <v>69</v>
      </c>
      <c r="B12" s="4">
        <f>SUM(B4:B11)</f>
        <v>463.05</v>
      </c>
      <c r="C12" s="5">
        <f>SUM(C4:C11)</f>
        <v>1802</v>
      </c>
      <c r="D12" s="4">
        <f>SUM(D4:D11)</f>
        <v>1021</v>
      </c>
      <c r="E12" s="6">
        <f>D12/C12</f>
        <v>0.5665926748057714</v>
      </c>
      <c r="F12" s="5">
        <f>SUM(F4:F11)</f>
        <v>301.28999999999996</v>
      </c>
      <c r="G12" s="7">
        <f>F12/B12</f>
        <v>0.6506640751538709</v>
      </c>
      <c r="H12" s="5">
        <f>SUM(H4:H11)</f>
        <v>781</v>
      </c>
      <c r="I12" s="7">
        <f>H12/C12</f>
        <v>0.43340732519422864</v>
      </c>
      <c r="J12" s="8">
        <f>SUM(J4:J11)</f>
        <v>161.76</v>
      </c>
      <c r="K12" s="7">
        <f>J12/B12</f>
        <v>0.3493359248461289</v>
      </c>
    </row>
    <row r="14" spans="1:11" ht="27" customHeight="1">
      <c r="A14" s="38" t="s">
        <v>57</v>
      </c>
      <c r="B14" s="39"/>
      <c r="C14" s="39"/>
      <c r="D14" s="39"/>
      <c r="E14" s="39"/>
      <c r="F14" s="39"/>
      <c r="G14" s="39"/>
      <c r="H14" s="39"/>
      <c r="I14" s="39"/>
      <c r="J14" s="39"/>
      <c r="K14" s="39"/>
    </row>
    <row r="15" spans="1:11" ht="27" customHeight="1">
      <c r="A15" s="36" t="s">
        <v>58</v>
      </c>
      <c r="B15" s="37"/>
      <c r="C15" s="37"/>
      <c r="D15" s="37"/>
      <c r="E15" s="37"/>
      <c r="F15" s="37"/>
      <c r="G15" s="37"/>
      <c r="H15" s="37"/>
      <c r="I15" s="37"/>
      <c r="J15" s="37"/>
      <c r="K15" s="37"/>
    </row>
  </sheetData>
  <mergeCells count="2">
    <mergeCell ref="A14:K14"/>
    <mergeCell ref="A15:K15"/>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topLeftCell="A1">
      <selection activeCell="L20" sqref="L20"/>
    </sheetView>
  </sheetViews>
  <sheetFormatPr defaultColWidth="11.00390625" defaultRowHeight="15.75"/>
  <cols>
    <col min="1" max="1" width="47.50390625" style="0" customWidth="1"/>
  </cols>
  <sheetData>
    <row r="1" ht="15.75">
      <c r="A1" s="1" t="s">
        <v>70</v>
      </c>
    </row>
    <row r="3" spans="1:11" ht="60">
      <c r="A3" s="2" t="s">
        <v>71</v>
      </c>
      <c r="B3" s="9" t="s">
        <v>2</v>
      </c>
      <c r="C3" s="9" t="s">
        <v>3</v>
      </c>
      <c r="D3" s="10" t="s">
        <v>4</v>
      </c>
      <c r="E3" s="10" t="s">
        <v>5</v>
      </c>
      <c r="F3" s="10" t="s">
        <v>6</v>
      </c>
      <c r="G3" s="10" t="s">
        <v>7</v>
      </c>
      <c r="H3" s="9" t="s">
        <v>8</v>
      </c>
      <c r="I3" s="9" t="s">
        <v>9</v>
      </c>
      <c r="J3" s="9" t="s">
        <v>10</v>
      </c>
      <c r="K3" s="9" t="s">
        <v>11</v>
      </c>
    </row>
    <row r="4" spans="1:11" ht="15.75" customHeight="1">
      <c r="A4" s="12" t="s">
        <v>12</v>
      </c>
      <c r="B4" s="13">
        <v>73.1</v>
      </c>
      <c r="C4" s="14">
        <v>271</v>
      </c>
      <c r="D4" s="15">
        <v>128</v>
      </c>
      <c r="E4" s="16">
        <v>0.47232472324723246</v>
      </c>
      <c r="F4" s="15">
        <v>49.97</v>
      </c>
      <c r="G4" s="16">
        <v>0.6835841313269494</v>
      </c>
      <c r="H4" s="14">
        <v>143</v>
      </c>
      <c r="I4" s="17">
        <v>0.5276752767527675</v>
      </c>
      <c r="J4" s="14">
        <v>23.13</v>
      </c>
      <c r="K4" s="18">
        <v>0.3164158686730506</v>
      </c>
    </row>
    <row r="5" spans="1:11" ht="15.75" customHeight="1">
      <c r="A5" s="12" t="s">
        <v>16</v>
      </c>
      <c r="B5" s="13">
        <v>47.54</v>
      </c>
      <c r="C5" s="14">
        <v>77</v>
      </c>
      <c r="D5" s="15">
        <v>32</v>
      </c>
      <c r="E5" s="16">
        <v>0.4155844155844156</v>
      </c>
      <c r="F5" s="15">
        <v>16.27</v>
      </c>
      <c r="G5" s="16">
        <v>0.34223811527135045</v>
      </c>
      <c r="H5" s="14">
        <v>45</v>
      </c>
      <c r="I5" s="17">
        <v>0.5844155844155844</v>
      </c>
      <c r="J5" s="14">
        <v>31.27</v>
      </c>
      <c r="K5" s="18">
        <v>0.6577618847286496</v>
      </c>
    </row>
    <row r="6" spans="1:11" ht="15.75" customHeight="1">
      <c r="A6" s="12" t="s">
        <v>19</v>
      </c>
      <c r="B6" s="13">
        <v>63.31</v>
      </c>
      <c r="C6" s="14">
        <v>240</v>
      </c>
      <c r="D6" s="15">
        <v>122</v>
      </c>
      <c r="E6" s="16">
        <v>0.5083333333333333</v>
      </c>
      <c r="F6" s="15">
        <v>34.12</v>
      </c>
      <c r="G6" s="16">
        <v>0.538935397251619</v>
      </c>
      <c r="H6" s="14">
        <v>118</v>
      </c>
      <c r="I6" s="17">
        <v>0.49166666666666664</v>
      </c>
      <c r="J6" s="14">
        <v>29.19</v>
      </c>
      <c r="K6" s="18">
        <v>0.461064602748381</v>
      </c>
    </row>
    <row r="7" spans="1:11" ht="15.75" customHeight="1">
      <c r="A7" s="12" t="s">
        <v>24</v>
      </c>
      <c r="B7" s="13">
        <v>20.43</v>
      </c>
      <c r="C7" s="14">
        <v>139</v>
      </c>
      <c r="D7" s="15">
        <v>71</v>
      </c>
      <c r="E7" s="16">
        <v>0.5107913669064749</v>
      </c>
      <c r="F7" s="15">
        <v>8.46</v>
      </c>
      <c r="G7" s="16">
        <v>0.4140969162995595</v>
      </c>
      <c r="H7" s="14">
        <v>68</v>
      </c>
      <c r="I7" s="17">
        <v>0.4892086330935252</v>
      </c>
      <c r="J7" s="14">
        <v>11.97</v>
      </c>
      <c r="K7" s="18">
        <v>0.5859030837004405</v>
      </c>
    </row>
    <row r="8" spans="1:11" ht="15.75" customHeight="1">
      <c r="A8" s="12" t="s">
        <v>25</v>
      </c>
      <c r="B8" s="13">
        <v>10.540000000000001</v>
      </c>
      <c r="C8" s="14">
        <v>138</v>
      </c>
      <c r="D8" s="15">
        <v>79</v>
      </c>
      <c r="E8" s="16">
        <v>0.572463768115942</v>
      </c>
      <c r="F8" s="15">
        <v>8.47</v>
      </c>
      <c r="G8" s="16">
        <v>0.8036053130929791</v>
      </c>
      <c r="H8" s="14">
        <v>59</v>
      </c>
      <c r="I8" s="17">
        <v>0.427536231884058</v>
      </c>
      <c r="J8" s="14">
        <v>2.07</v>
      </c>
      <c r="K8" s="18">
        <v>0.19639468690702083</v>
      </c>
    </row>
    <row r="9" spans="1:11" ht="15.75" customHeight="1">
      <c r="A9" s="12" t="s">
        <v>30</v>
      </c>
      <c r="B9" s="13">
        <v>60.67</v>
      </c>
      <c r="C9" s="14">
        <v>280</v>
      </c>
      <c r="D9" s="15">
        <v>146</v>
      </c>
      <c r="E9" s="16">
        <v>0.5214285714285715</v>
      </c>
      <c r="F9" s="15">
        <v>38.37</v>
      </c>
      <c r="G9" s="16">
        <v>0.632437778144058</v>
      </c>
      <c r="H9" s="14">
        <v>134</v>
      </c>
      <c r="I9" s="17">
        <v>0.4785714285714286</v>
      </c>
      <c r="J9" s="14">
        <v>22.3</v>
      </c>
      <c r="K9" s="18">
        <v>0.367562221855942</v>
      </c>
    </row>
    <row r="10" spans="1:11" ht="15.75" customHeight="1">
      <c r="A10" s="12" t="s">
        <v>31</v>
      </c>
      <c r="B10" s="13">
        <v>68.16</v>
      </c>
      <c r="C10" s="14">
        <v>281</v>
      </c>
      <c r="D10" s="15">
        <v>148</v>
      </c>
      <c r="E10" s="16">
        <v>0.5266903914590747</v>
      </c>
      <c r="F10" s="15">
        <v>44.76</v>
      </c>
      <c r="G10" s="16">
        <v>0.6566901408450704</v>
      </c>
      <c r="H10" s="14">
        <v>133</v>
      </c>
      <c r="I10" s="17">
        <v>0.47330960854092524</v>
      </c>
      <c r="J10" s="14">
        <v>23.4</v>
      </c>
      <c r="K10" s="18">
        <v>0.34330985915492956</v>
      </c>
    </row>
    <row r="11" spans="1:11" ht="15.75" customHeight="1">
      <c r="A11" s="12" t="s">
        <v>32</v>
      </c>
      <c r="B11" s="13">
        <v>23.229999999999997</v>
      </c>
      <c r="C11" s="14">
        <v>98</v>
      </c>
      <c r="D11" s="15">
        <v>39</v>
      </c>
      <c r="E11" s="16">
        <v>0.3979591836734694</v>
      </c>
      <c r="F11" s="15">
        <v>11.69</v>
      </c>
      <c r="G11" s="16">
        <v>0.5032285837279381</v>
      </c>
      <c r="H11" s="14">
        <v>59</v>
      </c>
      <c r="I11" s="17">
        <v>0.6020408163265306</v>
      </c>
      <c r="J11" s="14">
        <v>11.54</v>
      </c>
      <c r="K11" s="18">
        <v>0.496771416272062</v>
      </c>
    </row>
    <row r="12" spans="1:11" ht="15.75" customHeight="1">
      <c r="A12" s="12" t="s">
        <v>67</v>
      </c>
      <c r="B12" s="13">
        <v>41.730000000000004</v>
      </c>
      <c r="C12" s="14">
        <v>143</v>
      </c>
      <c r="D12" s="15">
        <v>69</v>
      </c>
      <c r="E12" s="16">
        <v>0.4825174825174825</v>
      </c>
      <c r="F12" s="15">
        <v>21.55</v>
      </c>
      <c r="G12" s="16">
        <v>0.5164150491253294</v>
      </c>
      <c r="H12" s="14">
        <v>74</v>
      </c>
      <c r="I12" s="17">
        <v>0.5174825174825175</v>
      </c>
      <c r="J12" s="14">
        <v>20.18</v>
      </c>
      <c r="K12" s="18">
        <v>0.48358495087467046</v>
      </c>
    </row>
    <row r="13" spans="1:11" ht="15.75" customHeight="1">
      <c r="A13" s="12" t="s">
        <v>44</v>
      </c>
      <c r="B13" s="13">
        <v>58.68</v>
      </c>
      <c r="C13" s="14">
        <v>191</v>
      </c>
      <c r="D13" s="15">
        <v>109</v>
      </c>
      <c r="E13" s="16">
        <v>0.5706806282722513</v>
      </c>
      <c r="F13" s="15">
        <v>39.07</v>
      </c>
      <c r="G13" s="16">
        <v>0.6658145875937287</v>
      </c>
      <c r="H13" s="14">
        <v>82</v>
      </c>
      <c r="I13" s="17">
        <v>0.4293193717277487</v>
      </c>
      <c r="J13" s="14">
        <v>19.61</v>
      </c>
      <c r="K13" s="18">
        <v>0.3341854124062713</v>
      </c>
    </row>
    <row r="14" spans="1:11" ht="15.75" customHeight="1">
      <c r="A14" s="12" t="s">
        <v>46</v>
      </c>
      <c r="B14" s="13">
        <v>48.5</v>
      </c>
      <c r="C14" s="14">
        <v>160</v>
      </c>
      <c r="D14" s="15">
        <v>65</v>
      </c>
      <c r="E14" s="16">
        <v>0.40625</v>
      </c>
      <c r="F14" s="15">
        <v>26.69</v>
      </c>
      <c r="G14" s="16">
        <v>0.5503092783505155</v>
      </c>
      <c r="H14" s="14">
        <v>95</v>
      </c>
      <c r="I14" s="17">
        <v>0.59375</v>
      </c>
      <c r="J14" s="14">
        <v>21.81</v>
      </c>
      <c r="K14" s="18">
        <v>0.44969072164948454</v>
      </c>
    </row>
    <row r="15" spans="1:11" ht="15.75">
      <c r="A15" s="3" t="s">
        <v>69</v>
      </c>
      <c r="B15" s="4">
        <f>SUM(B4:B14)</f>
        <v>515.8900000000001</v>
      </c>
      <c r="C15" s="5">
        <f>SUM(C4:C14)</f>
        <v>2018</v>
      </c>
      <c r="D15" s="4">
        <f>SUM(D4:D14)</f>
        <v>1008</v>
      </c>
      <c r="E15" s="6">
        <f>D15/C15</f>
        <v>0.49950445986124875</v>
      </c>
      <c r="F15" s="5">
        <f>SUM(F4:F14)</f>
        <v>299.42</v>
      </c>
      <c r="G15" s="7">
        <f>F15/B15</f>
        <v>0.5803950454554264</v>
      </c>
      <c r="H15" s="5">
        <f>SUM(H4:H14)</f>
        <v>1010</v>
      </c>
      <c r="I15" s="7">
        <f>H15/C15</f>
        <v>0.5004955401387512</v>
      </c>
      <c r="J15" s="8">
        <f>SUM(J4:J14)</f>
        <v>216.46999999999997</v>
      </c>
      <c r="K15" s="7">
        <f>J15/B15</f>
        <v>0.4196049545445733</v>
      </c>
    </row>
    <row r="17" spans="1:11" ht="15.75">
      <c r="A17" s="38" t="s">
        <v>57</v>
      </c>
      <c r="B17" s="39"/>
      <c r="C17" s="39"/>
      <c r="D17" s="39"/>
      <c r="E17" s="39"/>
      <c r="F17" s="39"/>
      <c r="G17" s="39"/>
      <c r="H17" s="39"/>
      <c r="I17" s="39"/>
      <c r="J17" s="39"/>
      <c r="K17" s="39"/>
    </row>
    <row r="18" spans="1:11" ht="39" customHeight="1">
      <c r="A18" s="36" t="s">
        <v>58</v>
      </c>
      <c r="B18" s="37"/>
      <c r="C18" s="37"/>
      <c r="D18" s="37"/>
      <c r="E18" s="37"/>
      <c r="F18" s="37"/>
      <c r="G18" s="37"/>
      <c r="H18" s="37"/>
      <c r="I18" s="37"/>
      <c r="J18" s="37"/>
      <c r="K18" s="37"/>
    </row>
  </sheetData>
  <mergeCells count="2">
    <mergeCell ref="A17:K17"/>
    <mergeCell ref="A18:K18"/>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Pulford</dc:creator>
  <cp:keywords/>
  <dc:description/>
  <cp:lastModifiedBy>Melissa Gummeson</cp:lastModifiedBy>
  <cp:lastPrinted>2015-05-04T19:19:08Z</cp:lastPrinted>
  <dcterms:created xsi:type="dcterms:W3CDTF">2014-02-11T16:57:15Z</dcterms:created>
  <dcterms:modified xsi:type="dcterms:W3CDTF">2015-05-22T15:44:34Z</dcterms:modified>
  <cp:category/>
  <cp:version/>
  <cp:contentType/>
  <cp:contentStatus/>
</cp:coreProperties>
</file>